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equomercato.sharepoint.com/sites/COOP.EQUOMERCATO-SOCIETACOOPERATIVA/Documenti condivisi/NATALE 2024/"/>
    </mc:Choice>
  </mc:AlternateContent>
  <xr:revisionPtr revIDLastSave="0" documentId="8_{747C1E42-7A6F-46CF-A6A3-C3BE96933247}" xr6:coauthVersionLast="47" xr6:coauthVersionMax="47" xr10:uidLastSave="{00000000-0000-0000-0000-000000000000}"/>
  <bookViews>
    <workbookView xWindow="28680" yWindow="-120" windowWidth="29040" windowHeight="15720" tabRatio="951" xr2:uid="{00000000-000D-0000-FFFF-FFFF00000000}"/>
  </bookViews>
  <sheets>
    <sheet name="ALIMENTARI NATALE 24" sheetId="1" r:id="rId1"/>
    <sheet name="INSERIMENTO DEMETRA ALIMENTARI" sheetId="2" r:id="rId2"/>
  </sheets>
  <definedNames>
    <definedName name="_xlnm._FilterDatabase" localSheetId="0" hidden="1">'ALIMENTARI NATALE 24'!$A$6:$J$100</definedName>
    <definedName name="_xlnm._FilterDatabase" localSheetId="1" hidden="1">'INSERIMENTO DEMETRA ALIMENTARI'!$A$4:$B$4</definedName>
    <definedName name="_xlnm.Print_Area" localSheetId="0">'ALIMENTARI NATALE 24'!$A$1:$I$103</definedName>
    <definedName name="_xlnm.Print_Titles" localSheetId="0">'ALIMENTARI NATALE 24'!$6:$6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5" i="1" l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7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8" i="1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E33" i="1"/>
  <c r="I33" i="1" s="1"/>
  <c r="J90" i="1"/>
  <c r="A5" i="2"/>
  <c r="B5" i="2"/>
  <c r="J100" i="1" l="1"/>
  <c r="J101" i="1"/>
  <c r="J99" i="1"/>
  <c r="J98" i="1"/>
  <c r="J97" i="1"/>
  <c r="J96" i="1"/>
  <c r="J95" i="1"/>
  <c r="J94" i="1"/>
  <c r="J93" i="1"/>
  <c r="J92" i="1"/>
  <c r="J91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8" i="1"/>
  <c r="I103" i="1" l="1"/>
</calcChain>
</file>

<file path=xl/sharedStrings.xml><?xml version="1.0" encoding="utf-8"?>
<sst xmlns="http://schemas.openxmlformats.org/spreadsheetml/2006/main" count="263" uniqueCount="182">
  <si>
    <t>FOGLIO DI CALCOLO PRODOTTI ALIMENTARI NATALE 2024</t>
  </si>
  <si>
    <t>In rosso le novità 2024</t>
  </si>
  <si>
    <t>CATEGORIA</t>
  </si>
  <si>
    <t>ARTICOLO</t>
  </si>
  <si>
    <t>DESCRIZIONE</t>
  </si>
  <si>
    <t>PXC</t>
  </si>
  <si>
    <t>PVP</t>
  </si>
  <si>
    <t>SCONTO BASE</t>
  </si>
  <si>
    <t>IVA</t>
  </si>
  <si>
    <t>QUANTITA'</t>
  </si>
  <si>
    <t>IMPONIBILE 
SCONTATO</t>
  </si>
  <si>
    <t>CONTROLLO QUANTITA'</t>
  </si>
  <si>
    <t>PRODOTTI NATALIZI</t>
  </si>
  <si>
    <t>preparati</t>
  </si>
  <si>
    <t xml:space="preserve">Preparato per Muffin 280g </t>
  </si>
  <si>
    <t>9100204</t>
  </si>
  <si>
    <t>Preparato per Brownies 280g</t>
  </si>
  <si>
    <t>9100211</t>
  </si>
  <si>
    <t>Preparato per Biscotti Natalizi 280g</t>
  </si>
  <si>
    <t>Preparato per Muffin senza glutine 210g</t>
  </si>
  <si>
    <t>Preparato per Biscotti senza glutine 310g</t>
  </si>
  <si>
    <t>Preparato per Cioccolata classica 170g</t>
  </si>
  <si>
    <t>Preparato per Cioccolata alla cannella 170g</t>
  </si>
  <si>
    <t>9200212</t>
  </si>
  <si>
    <t>Preparato per Cioccolata alla rosa 170g</t>
  </si>
  <si>
    <t>9200213</t>
  </si>
  <si>
    <t>Preparato per Cioccolata al peperoncino 170g</t>
  </si>
  <si>
    <t>9200218</t>
  </si>
  <si>
    <t>Preparato per Cioccolata al cocco 170g</t>
  </si>
  <si>
    <t>9200219</t>
  </si>
  <si>
    <t>Preparato per Cioccolata al melograno 170g</t>
  </si>
  <si>
    <t>Preparato per Vin Brulè 80g</t>
  </si>
  <si>
    <t>9200214</t>
  </si>
  <si>
    <t>Preparato per Tè speziato 80g</t>
  </si>
  <si>
    <t>9200223</t>
  </si>
  <si>
    <t>Mix di spezie per carne 150g</t>
  </si>
  <si>
    <t>9200224</t>
  </si>
  <si>
    <t>Mix di spezie per pesce 150g</t>
  </si>
  <si>
    <t>equotradizionali</t>
  </si>
  <si>
    <t>Cantucci con cioccolato fondente 200g</t>
  </si>
  <si>
    <t>Cantucci con noci dell'Amazzonia 200g</t>
  </si>
  <si>
    <t>9000350</t>
  </si>
  <si>
    <t>Cantucci con noci e spezie 200g</t>
  </si>
  <si>
    <t>Occhi di bue con crema di cacao e nocciole 200g</t>
  </si>
  <si>
    <t>Biscottoni con cioccolato e noci dell'Amazzonia 200g</t>
  </si>
  <si>
    <t>Brutti ma buoni alle arachidi 200g</t>
  </si>
  <si>
    <t>9000351</t>
  </si>
  <si>
    <t>I mori con cacao e cioccolato 200g</t>
  </si>
  <si>
    <t>9000335</t>
  </si>
  <si>
    <t>Biscotti Natalini 200g</t>
  </si>
  <si>
    <t>9000361</t>
  </si>
  <si>
    <t>Pasticcino al caffè con panela 200g</t>
  </si>
  <si>
    <t>9000362</t>
  </si>
  <si>
    <t>Biscottone con cioccolato noci e panela 200g</t>
  </si>
  <si>
    <t>9000376</t>
  </si>
  <si>
    <t>Cestino natalizio biscotti misti 700g</t>
  </si>
  <si>
    <t>9000377</t>
  </si>
  <si>
    <t>Biscotto frolla decorata pan di zenzero 130g</t>
  </si>
  <si>
    <t>9000378</t>
  </si>
  <si>
    <t>Biscotto frolla decorata alberello 130g</t>
  </si>
  <si>
    <t>ricoperti</t>
  </si>
  <si>
    <t>9000380</t>
  </si>
  <si>
    <r>
      <t xml:space="preserve">Noci dell'Amazzonia ricoperte di cioccolato latte </t>
    </r>
    <r>
      <rPr>
        <sz val="11"/>
        <color rgb="FFFF0000"/>
        <rFont val="IBM Plex Sans Condensed"/>
        <family val="2"/>
      </rPr>
      <t>150g</t>
    </r>
  </si>
  <si>
    <t>9000381</t>
  </si>
  <si>
    <r>
      <t xml:space="preserve">Uva morena ricoperta di cioccolato fondente </t>
    </r>
    <r>
      <rPr>
        <sz val="11"/>
        <color rgb="FFFF0000"/>
        <rFont val="IBM Plex Sans Condensed"/>
        <family val="2"/>
      </rPr>
      <t>150g</t>
    </r>
  </si>
  <si>
    <t>miele</t>
  </si>
  <si>
    <t>0110236</t>
  </si>
  <si>
    <t>Miele Natalizio by Fabio Vettori 180g</t>
  </si>
  <si>
    <t>0110247</t>
  </si>
  <si>
    <t>Miele Natalizio by Fabio Vettori 400g</t>
  </si>
  <si>
    <t>golosità</t>
  </si>
  <si>
    <t>Confettura Pere Arance e Rum 170g</t>
  </si>
  <si>
    <t>Confettura Pere e Cioccolato Fondente 170g</t>
  </si>
  <si>
    <t>9150223</t>
  </si>
  <si>
    <t>Confettura Mele e Cannella 170g</t>
  </si>
  <si>
    <t>9150224</t>
  </si>
  <si>
    <t>Confettura Mele Cioccolato e Peperoncino 170g</t>
  </si>
  <si>
    <t>9150225</t>
  </si>
  <si>
    <t>Confettura Pesche e Cioccolato 170g</t>
  </si>
  <si>
    <t>confezioni regalo</t>
  </si>
  <si>
    <t>9000354</t>
  </si>
  <si>
    <t>Cofanetto "pieno di bontà" (noci ricoperte + uva ricoperta x180g)</t>
  </si>
  <si>
    <t>9000365</t>
  </si>
  <si>
    <t>Cofanetto "salse Kenya" (3 salse)</t>
  </si>
  <si>
    <t>9000353</t>
  </si>
  <si>
    <t>Cofanetto "Tris per tè" (biscotti, miele, preparato per té speziato)</t>
  </si>
  <si>
    <t>Cofanetto "Golosità" (3 confetture "golosità" x 170g)</t>
  </si>
  <si>
    <t>9000344</t>
  </si>
  <si>
    <t>Cofanetto "dolce Kenya" (3 confetture x 180g)</t>
  </si>
  <si>
    <t>9000382</t>
  </si>
  <si>
    <t>Scatola latta Caramelle al miele (3 sacchetti x 120g)</t>
  </si>
  <si>
    <t>9000383</t>
  </si>
  <si>
    <t>Cofanetto collezione mieli Vettori (3 mieli x 180g)</t>
  </si>
  <si>
    <t>9000384</t>
  </si>
  <si>
    <t>Cubo Vettori caramelle latte miele 120g</t>
  </si>
  <si>
    <t>9000385</t>
  </si>
  <si>
    <t>Cubo Vettori caramelle limone miele zenzero 120g</t>
  </si>
  <si>
    <t>9000386</t>
  </si>
  <si>
    <t>Cubo Vettori caramelle miele propoli pino mugo 120g</t>
  </si>
  <si>
    <t>1280202</t>
  </si>
  <si>
    <t>Tris confetture tropicali 130g</t>
  </si>
  <si>
    <t>1280201</t>
  </si>
  <si>
    <t>Cofanetto "Una al giorno" (7 confetture x 40g)</t>
  </si>
  <si>
    <t xml:space="preserve">Set per fonduta al cioccolato </t>
  </si>
  <si>
    <t>Confezione tre Cantucci e Vin Santo 3x100g + 500ml</t>
  </si>
  <si>
    <t>9000387</t>
  </si>
  <si>
    <t>Scatola "Gusto in Libertà" dalle Economie Carcerarie</t>
  </si>
  <si>
    <t>dolci nanalizi</t>
  </si>
  <si>
    <t>9000346</t>
  </si>
  <si>
    <t>Brunsli 200g</t>
  </si>
  <si>
    <t>Panforte 200g</t>
  </si>
  <si>
    <t>Panpepato 200g</t>
  </si>
  <si>
    <t>Torrone con noci 200g</t>
  </si>
  <si>
    <t>9000281</t>
  </si>
  <si>
    <t>Delizia Cioccolatosa 200g</t>
  </si>
  <si>
    <t>9000345</t>
  </si>
  <si>
    <t>Scatola assortita dolci natalizi (4 pezzi x 5 articoli)</t>
  </si>
  <si>
    <t>dolci da forno</t>
  </si>
  <si>
    <t>9000366</t>
  </si>
  <si>
    <t>Panettone tradizionale 750g nell'asciugapiatti in cotone</t>
  </si>
  <si>
    <t>9000339</t>
  </si>
  <si>
    <t>Panettone tradizionale 750g senza confezione</t>
  </si>
  <si>
    <t>9000367</t>
  </si>
  <si>
    <t>Panettoncino bagnato ai vini passiti in vetrocottura 300g</t>
  </si>
  <si>
    <t>9000355</t>
  </si>
  <si>
    <t>Panettone bagnato ai vini passiti 500g</t>
  </si>
  <si>
    <t>9180205</t>
  </si>
  <si>
    <t>Lingotto alle amarene Sapori di Libertà 500g</t>
  </si>
  <si>
    <t>sapori di libertà</t>
  </si>
  <si>
    <t>9180203</t>
  </si>
  <si>
    <t>La Sbrisolona 300g</t>
  </si>
  <si>
    <t>PRODOTTI CONTINUATIVI - sconto quantità calcolato in automatico</t>
  </si>
  <si>
    <t>dolci sogni liberi</t>
  </si>
  <si>
    <t>Margherite al mango 200g</t>
  </si>
  <si>
    <t>Margherite alla fragola 200g</t>
  </si>
  <si>
    <t>Margherite ai frutti bosco 200g</t>
  </si>
  <si>
    <t>Biscotti al Mais 220g</t>
  </si>
  <si>
    <t>Speziottoli 220g</t>
  </si>
  <si>
    <t>Nociottoli 220g</t>
  </si>
  <si>
    <t>Biscocioccoli 220g</t>
  </si>
  <si>
    <t>9180200</t>
  </si>
  <si>
    <t>Nanetti 200g</t>
  </si>
  <si>
    <t>9180201</t>
  </si>
  <si>
    <t>Schiacciatine di riso 200g</t>
  </si>
  <si>
    <t>9180206</t>
  </si>
  <si>
    <t>Grissini di riso 200g</t>
  </si>
  <si>
    <t>le smielate</t>
  </si>
  <si>
    <t>Le smielate: arancia e rosa 250g</t>
  </si>
  <si>
    <t>Le smielate: balsamica 280g</t>
  </si>
  <si>
    <t>9200202</t>
  </si>
  <si>
    <t>Le smielate: camomilla 250g</t>
  </si>
  <si>
    <t>Le smielate: digestiva 250g</t>
  </si>
  <si>
    <t>Le smielate: lavanda 270g</t>
  </si>
  <si>
    <t>Le smielate: limone e zenzero 270g</t>
  </si>
  <si>
    <t>Le smielate: macis e frutti rossi 280g</t>
  </si>
  <si>
    <t>Le smielate: con spezie 250g</t>
  </si>
  <si>
    <t>9200215</t>
  </si>
  <si>
    <t>Le smielate: canarino 270g</t>
  </si>
  <si>
    <t>9200216</t>
  </si>
  <si>
    <t>Le smielate: depurativa 270g</t>
  </si>
  <si>
    <t>9200220</t>
  </si>
  <si>
    <t>Le smielate: sambuco e mela 270g</t>
  </si>
  <si>
    <t>9200221</t>
  </si>
  <si>
    <t>Le smielate: rabarbaro e liquirizia: 270g</t>
  </si>
  <si>
    <t>Meru Herbs</t>
  </si>
  <si>
    <t>4030244</t>
  </si>
  <si>
    <t>Confettura papaya maracuya 340g</t>
  </si>
  <si>
    <t>4030245</t>
  </si>
  <si>
    <t>Confettura magno 340g</t>
  </si>
  <si>
    <t>4030246</t>
  </si>
  <si>
    <t>Confettura papaya limone 340g</t>
  </si>
  <si>
    <t>4030243</t>
  </si>
  <si>
    <t>Salsa piccante Mango e Pilipili 210g</t>
  </si>
  <si>
    <t>4030248</t>
  </si>
  <si>
    <t>Chutney ai Pomodori Verdi 210g</t>
  </si>
  <si>
    <t>4030219</t>
  </si>
  <si>
    <t>Pesto al Pilipili 210g</t>
  </si>
  <si>
    <t>TOTALE</t>
  </si>
  <si>
    <t>ISTRUZIONI:</t>
  </si>
  <si>
    <t>Una volta inserite le quantità nel foglio MODULO ORDINE, filtrare qui sotto la colonna A selezionando solo "X", selezionare dalla cella B4 scendendo fino all'ultima, copiare ed incollare in un file di testo che va poi caricato su DEMETRA nella prenotazione EQALINAT23</t>
  </si>
  <si>
    <t>filtro q</t>
  </si>
  <si>
    <t>Codice articolo;Quantita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</si>
</sst>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Skia"/>
      <family val="2"/>
    </font>
    <font>
      <sz val="11"/>
      <color indexed="8"/>
      <name val="IBM Plex Sans Condensed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IBM Plex Sans Condensed"/>
      <family val="2"/>
    </font>
    <font>
      <b/>
      <sz val="11"/>
      <color indexed="8"/>
      <name val="IBM Plex Sans Condensed"/>
      <family val="2"/>
    </font>
    <font>
      <sz val="11"/>
      <color indexed="10"/>
      <name val="IBM Plex Sans Condensed"/>
      <family val="2"/>
    </font>
    <font>
      <sz val="11"/>
      <name val="IBM Plex Sans Condensed"/>
      <family val="2"/>
    </font>
    <font>
      <sz val="11"/>
      <color rgb="FFFF0000"/>
      <name val="IBM Plex Sans Condensed"/>
      <family val="2"/>
    </font>
    <font>
      <b/>
      <sz val="11"/>
      <name val="IBM Plex Sans Condensed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</cellStyleXfs>
  <cellXfs count="55">
    <xf numFmtId="0" fontId="0" fillId="0" borderId="0" xfId="0"/>
    <xf numFmtId="164" fontId="3" fillId="0" borderId="0" xfId="1" applyFont="1" applyProtection="1"/>
    <xf numFmtId="0" fontId="5" fillId="0" borderId="0" xfId="2" applyFont="1" applyFill="1" applyProtection="1"/>
    <xf numFmtId="164" fontId="6" fillId="2" borderId="1" xfId="1" applyFont="1" applyFill="1" applyBorder="1" applyAlignment="1" applyProtection="1">
      <alignment horizontal="center" vertical="center" wrapText="1"/>
    </xf>
    <xf numFmtId="164" fontId="8" fillId="0" borderId="1" xfId="1" applyFont="1" applyFill="1" applyBorder="1" applyProtection="1"/>
    <xf numFmtId="0" fontId="8" fillId="3" borderId="1" xfId="0" applyFont="1" applyFill="1" applyBorder="1" applyAlignment="1" applyProtection="1">
      <alignment horizontal="center"/>
      <protection locked="0"/>
    </xf>
    <xf numFmtId="164" fontId="8" fillId="0" borderId="1" xfId="1" applyFont="1" applyBorder="1" applyProtection="1"/>
    <xf numFmtId="164" fontId="8" fillId="0" borderId="2" xfId="1" applyFont="1" applyFill="1" applyBorder="1" applyProtection="1"/>
    <xf numFmtId="164" fontId="8" fillId="0" borderId="3" xfId="1" applyFont="1" applyFill="1" applyBorder="1" applyProtection="1"/>
    <xf numFmtId="164" fontId="9" fillId="0" borderId="3" xfId="1" applyFont="1" applyFill="1" applyBorder="1" applyProtection="1"/>
    <xf numFmtId="164" fontId="9" fillId="0" borderId="2" xfId="1" applyFont="1" applyFill="1" applyBorder="1" applyProtection="1"/>
    <xf numFmtId="164" fontId="9" fillId="0" borderId="1" xfId="1" applyFont="1" applyFill="1" applyBorder="1" applyProtection="1"/>
    <xf numFmtId="164" fontId="8" fillId="0" borderId="0" xfId="1" applyFont="1" applyProtection="1"/>
    <xf numFmtId="164" fontId="10" fillId="0" borderId="0" xfId="1" applyFont="1" applyProtection="1"/>
    <xf numFmtId="164" fontId="9" fillId="0" borderId="1" xfId="1" applyFont="1" applyBorder="1" applyProtection="1"/>
    <xf numFmtId="0" fontId="0" fillId="0" borderId="0" xfId="0" applyProtection="1">
      <protection locked="0"/>
    </xf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0" borderId="1" xfId="0" applyFont="1" applyBorder="1"/>
    <xf numFmtId="49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49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49" fontId="9" fillId="0" borderId="2" xfId="0" applyNumberFormat="1" applyFont="1" applyBorder="1"/>
    <xf numFmtId="0" fontId="9" fillId="0" borderId="2" xfId="0" applyFont="1" applyBorder="1" applyAlignment="1">
      <alignment horizontal="center"/>
    </xf>
    <xf numFmtId="0" fontId="9" fillId="0" borderId="0" xfId="0" applyFont="1"/>
    <xf numFmtId="0" fontId="8" fillId="0" borderId="3" xfId="0" applyFont="1" applyBorder="1"/>
    <xf numFmtId="49" fontId="9" fillId="0" borderId="3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49" fontId="8" fillId="0" borderId="3" xfId="0" applyNumberFormat="1" applyFont="1" applyBorder="1"/>
    <xf numFmtId="49" fontId="8" fillId="0" borderId="2" xfId="0" applyNumberFormat="1" applyFont="1" applyBorder="1"/>
    <xf numFmtId="0" fontId="8" fillId="0" borderId="0" xfId="0" applyFont="1"/>
    <xf numFmtId="0" fontId="7" fillId="0" borderId="1" xfId="0" applyFont="1" applyBorder="1"/>
    <xf numFmtId="0" fontId="9" fillId="0" borderId="3" xfId="0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4">
    <cellStyle name="Collegamento ipertestuale" xfId="2" builtinId="8"/>
    <cellStyle name="Migliaia" xfId="1" builtinId="3"/>
    <cellStyle name="Normale" xfId="0" builtinId="0"/>
    <cellStyle name="Normale 2" xfId="3" xr:uid="{BBFC60CB-5CBA-4D7F-AB1B-C4EBDF8B7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0</xdr:rowOff>
    </xdr:from>
    <xdr:to>
      <xdr:col>8</xdr:col>
      <xdr:colOff>739140</xdr:colOff>
      <xdr:row>5</xdr:row>
      <xdr:rowOff>19050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70D0D8D-4E66-0BF3-FAB3-11862491B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0"/>
          <a:ext cx="1504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"/>
  <sheetViews>
    <sheetView tabSelected="1" zoomScaleNormal="100" zoomScaleSheetLayoutView="84" workbookViewId="0">
      <pane ySplit="6" topLeftCell="A25" activePane="bottomLeft" state="frozen"/>
      <selection pane="bottomLeft" activeCell="E51" sqref="E51"/>
    </sheetView>
  </sheetViews>
  <sheetFormatPr defaultColWidth="8.88671875" defaultRowHeight="14.4" x14ac:dyDescent="0.3"/>
  <cols>
    <col min="1" max="1" width="15" style="18" customWidth="1"/>
    <col min="2" max="2" width="12.33203125" style="17" bestFit="1" customWidth="1"/>
    <col min="3" max="3" width="57" style="18" bestFit="1" customWidth="1"/>
    <col min="4" max="4" width="7.6640625" style="19" bestFit="1" customWidth="1"/>
    <col min="5" max="5" width="10" style="1" customWidth="1"/>
    <col min="6" max="6" width="9.33203125" style="19" customWidth="1"/>
    <col min="7" max="8" width="11.6640625" style="19" customWidth="1"/>
    <col min="9" max="10" width="14.44140625" style="1" customWidth="1"/>
    <col min="11" max="16384" width="8.88671875" style="18"/>
  </cols>
  <sheetData>
    <row r="1" spans="1:10" ht="15.6" x14ac:dyDescent="0.4">
      <c r="A1" s="16"/>
    </row>
    <row r="2" spans="1:10" x14ac:dyDescent="0.3">
      <c r="A2" s="2"/>
    </row>
    <row r="3" spans="1:10" ht="15.6" x14ac:dyDescent="0.4">
      <c r="A3" s="16" t="s">
        <v>0</v>
      </c>
    </row>
    <row r="4" spans="1:10" x14ac:dyDescent="0.3">
      <c r="A4" s="20" t="s">
        <v>1</v>
      </c>
    </row>
    <row r="6" spans="1:10" s="23" customFormat="1" ht="28.8" x14ac:dyDescent="0.3">
      <c r="A6" s="21" t="s">
        <v>2</v>
      </c>
      <c r="B6" s="22" t="s">
        <v>3</v>
      </c>
      <c r="C6" s="21" t="s">
        <v>4</v>
      </c>
      <c r="D6" s="21" t="s">
        <v>5</v>
      </c>
      <c r="E6" s="3" t="s">
        <v>6</v>
      </c>
      <c r="F6" s="21" t="s">
        <v>7</v>
      </c>
      <c r="G6" s="21" t="s">
        <v>8</v>
      </c>
      <c r="H6" s="21" t="s">
        <v>9</v>
      </c>
      <c r="I6" s="3" t="s">
        <v>10</v>
      </c>
      <c r="J6" s="3" t="s">
        <v>11</v>
      </c>
    </row>
    <row r="7" spans="1:10" s="23" customFormat="1" x14ac:dyDescent="0.3">
      <c r="A7" s="51" t="s">
        <v>12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x14ac:dyDescent="0.3">
      <c r="A8" s="26" t="s">
        <v>13</v>
      </c>
      <c r="B8" s="27">
        <v>9100200</v>
      </c>
      <c r="C8" s="26" t="s">
        <v>14</v>
      </c>
      <c r="D8" s="28">
        <v>6</v>
      </c>
      <c r="E8" s="4">
        <v>7.9</v>
      </c>
      <c r="F8" s="28">
        <v>25</v>
      </c>
      <c r="G8" s="28">
        <v>10</v>
      </c>
      <c r="H8" s="5"/>
      <c r="I8" s="6">
        <f t="shared" ref="I8:I39" si="0">+H8*E8*(100-F8)/(100+G8)</f>
        <v>0</v>
      </c>
      <c r="J8" s="6" t="str">
        <f t="shared" ref="J8:J39" si="1">IF(H8="","",IF(MOD(H8,D8)=0,"ok","VERIFCARE QUANTITA'"))</f>
        <v/>
      </c>
    </row>
    <row r="9" spans="1:10" x14ac:dyDescent="0.3">
      <c r="A9" s="26" t="s">
        <v>13</v>
      </c>
      <c r="B9" s="27" t="s">
        <v>15</v>
      </c>
      <c r="C9" s="26" t="s">
        <v>16</v>
      </c>
      <c r="D9" s="28">
        <v>6</v>
      </c>
      <c r="E9" s="4">
        <v>7.9</v>
      </c>
      <c r="F9" s="28">
        <v>25</v>
      </c>
      <c r="G9" s="28">
        <v>10</v>
      </c>
      <c r="H9" s="5"/>
      <c r="I9" s="6">
        <f t="shared" si="0"/>
        <v>0</v>
      </c>
      <c r="J9" s="6" t="str">
        <f t="shared" si="1"/>
        <v/>
      </c>
    </row>
    <row r="10" spans="1:10" x14ac:dyDescent="0.3">
      <c r="A10" s="29" t="s">
        <v>13</v>
      </c>
      <c r="B10" s="30" t="s">
        <v>17</v>
      </c>
      <c r="C10" s="29" t="s">
        <v>18</v>
      </c>
      <c r="D10" s="31">
        <v>6</v>
      </c>
      <c r="E10" s="11">
        <v>7.9</v>
      </c>
      <c r="F10" s="31">
        <v>25</v>
      </c>
      <c r="G10" s="31">
        <v>10</v>
      </c>
      <c r="H10" s="5"/>
      <c r="I10" s="6">
        <f t="shared" si="0"/>
        <v>0</v>
      </c>
      <c r="J10" s="6" t="str">
        <f t="shared" si="1"/>
        <v/>
      </c>
    </row>
    <row r="11" spans="1:10" x14ac:dyDescent="0.3">
      <c r="A11" s="26" t="s">
        <v>13</v>
      </c>
      <c r="B11" s="27">
        <v>9100208</v>
      </c>
      <c r="C11" s="26" t="s">
        <v>19</v>
      </c>
      <c r="D11" s="28">
        <v>6</v>
      </c>
      <c r="E11" s="4">
        <v>7.9</v>
      </c>
      <c r="F11" s="28">
        <v>25</v>
      </c>
      <c r="G11" s="28">
        <v>10</v>
      </c>
      <c r="H11" s="5"/>
      <c r="I11" s="6">
        <f t="shared" si="0"/>
        <v>0</v>
      </c>
      <c r="J11" s="6" t="str">
        <f t="shared" si="1"/>
        <v/>
      </c>
    </row>
    <row r="12" spans="1:10" x14ac:dyDescent="0.3">
      <c r="A12" s="26" t="s">
        <v>13</v>
      </c>
      <c r="B12" s="27">
        <v>9100209</v>
      </c>
      <c r="C12" s="26" t="s">
        <v>20</v>
      </c>
      <c r="D12" s="28">
        <v>6</v>
      </c>
      <c r="E12" s="4">
        <v>7.9</v>
      </c>
      <c r="F12" s="28">
        <v>25</v>
      </c>
      <c r="G12" s="28">
        <v>10</v>
      </c>
      <c r="H12" s="5"/>
      <c r="I12" s="6">
        <f t="shared" si="0"/>
        <v>0</v>
      </c>
      <c r="J12" s="6" t="str">
        <f t="shared" si="1"/>
        <v/>
      </c>
    </row>
    <row r="13" spans="1:10" x14ac:dyDescent="0.3">
      <c r="A13" s="26" t="s">
        <v>13</v>
      </c>
      <c r="B13" s="27">
        <v>9200209</v>
      </c>
      <c r="C13" s="26" t="s">
        <v>21</v>
      </c>
      <c r="D13" s="28">
        <v>6</v>
      </c>
      <c r="E13" s="4">
        <v>7.9</v>
      </c>
      <c r="F13" s="28">
        <v>25</v>
      </c>
      <c r="G13" s="28">
        <v>10</v>
      </c>
      <c r="H13" s="5"/>
      <c r="I13" s="6">
        <f t="shared" si="0"/>
        <v>0</v>
      </c>
      <c r="J13" s="6" t="str">
        <f t="shared" si="1"/>
        <v/>
      </c>
    </row>
    <row r="14" spans="1:10" x14ac:dyDescent="0.3">
      <c r="A14" s="26" t="s">
        <v>13</v>
      </c>
      <c r="B14" s="27">
        <v>9200210</v>
      </c>
      <c r="C14" s="26" t="s">
        <v>22</v>
      </c>
      <c r="D14" s="28">
        <v>6</v>
      </c>
      <c r="E14" s="4">
        <v>7.9</v>
      </c>
      <c r="F14" s="28">
        <v>25</v>
      </c>
      <c r="G14" s="28">
        <v>10</v>
      </c>
      <c r="H14" s="5"/>
      <c r="I14" s="6">
        <f t="shared" si="0"/>
        <v>0</v>
      </c>
      <c r="J14" s="6" t="str">
        <f t="shared" si="1"/>
        <v/>
      </c>
    </row>
    <row r="15" spans="1:10" x14ac:dyDescent="0.3">
      <c r="A15" s="26" t="s">
        <v>13</v>
      </c>
      <c r="B15" s="27" t="s">
        <v>23</v>
      </c>
      <c r="C15" s="26" t="s">
        <v>24</v>
      </c>
      <c r="D15" s="28">
        <v>6</v>
      </c>
      <c r="E15" s="4">
        <v>7.9</v>
      </c>
      <c r="F15" s="28">
        <v>25</v>
      </c>
      <c r="G15" s="28">
        <v>10</v>
      </c>
      <c r="H15" s="5"/>
      <c r="I15" s="6">
        <f t="shared" si="0"/>
        <v>0</v>
      </c>
      <c r="J15" s="6" t="str">
        <f t="shared" si="1"/>
        <v/>
      </c>
    </row>
    <row r="16" spans="1:10" x14ac:dyDescent="0.3">
      <c r="A16" s="26" t="s">
        <v>13</v>
      </c>
      <c r="B16" s="27" t="s">
        <v>25</v>
      </c>
      <c r="C16" s="26" t="s">
        <v>26</v>
      </c>
      <c r="D16" s="28">
        <v>6</v>
      </c>
      <c r="E16" s="4">
        <v>7.9</v>
      </c>
      <c r="F16" s="28">
        <v>25</v>
      </c>
      <c r="G16" s="28">
        <v>10</v>
      </c>
      <c r="H16" s="5"/>
      <c r="I16" s="6">
        <f t="shared" si="0"/>
        <v>0</v>
      </c>
      <c r="J16" s="6" t="str">
        <f t="shared" si="1"/>
        <v/>
      </c>
    </row>
    <row r="17" spans="1:10" x14ac:dyDescent="0.3">
      <c r="A17" s="26" t="s">
        <v>13</v>
      </c>
      <c r="B17" s="27" t="s">
        <v>27</v>
      </c>
      <c r="C17" s="26" t="s">
        <v>28</v>
      </c>
      <c r="D17" s="28">
        <v>6</v>
      </c>
      <c r="E17" s="4">
        <v>7.9</v>
      </c>
      <c r="F17" s="28">
        <v>25</v>
      </c>
      <c r="G17" s="28">
        <v>10</v>
      </c>
      <c r="H17" s="5"/>
      <c r="I17" s="6">
        <f t="shared" si="0"/>
        <v>0</v>
      </c>
      <c r="J17" s="6" t="str">
        <f t="shared" si="1"/>
        <v/>
      </c>
    </row>
    <row r="18" spans="1:10" x14ac:dyDescent="0.3">
      <c r="A18" s="26" t="s">
        <v>13</v>
      </c>
      <c r="B18" s="27" t="s">
        <v>29</v>
      </c>
      <c r="C18" s="26" t="s">
        <v>30</v>
      </c>
      <c r="D18" s="28">
        <v>6</v>
      </c>
      <c r="E18" s="4">
        <v>7.9</v>
      </c>
      <c r="F18" s="28">
        <v>25</v>
      </c>
      <c r="G18" s="28">
        <v>10</v>
      </c>
      <c r="H18" s="5"/>
      <c r="I18" s="6">
        <f t="shared" si="0"/>
        <v>0</v>
      </c>
      <c r="J18" s="6" t="str">
        <f t="shared" si="1"/>
        <v/>
      </c>
    </row>
    <row r="19" spans="1:10" x14ac:dyDescent="0.3">
      <c r="A19" s="26" t="s">
        <v>13</v>
      </c>
      <c r="B19" s="27">
        <v>9200208</v>
      </c>
      <c r="C19" s="26" t="s">
        <v>31</v>
      </c>
      <c r="D19" s="28">
        <v>6</v>
      </c>
      <c r="E19" s="4">
        <v>7.9</v>
      </c>
      <c r="F19" s="28">
        <v>25</v>
      </c>
      <c r="G19" s="28">
        <v>10</v>
      </c>
      <c r="H19" s="5"/>
      <c r="I19" s="6">
        <f t="shared" si="0"/>
        <v>0</v>
      </c>
      <c r="J19" s="6" t="str">
        <f t="shared" si="1"/>
        <v/>
      </c>
    </row>
    <row r="20" spans="1:10" x14ac:dyDescent="0.3">
      <c r="A20" s="26" t="s">
        <v>13</v>
      </c>
      <c r="B20" s="27" t="s">
        <v>32</v>
      </c>
      <c r="C20" s="26" t="s">
        <v>33</v>
      </c>
      <c r="D20" s="28">
        <v>6</v>
      </c>
      <c r="E20" s="4">
        <v>7.9</v>
      </c>
      <c r="F20" s="28">
        <v>25</v>
      </c>
      <c r="G20" s="28">
        <v>10</v>
      </c>
      <c r="H20" s="5"/>
      <c r="I20" s="6">
        <f t="shared" si="0"/>
        <v>0</v>
      </c>
      <c r="J20" s="6" t="str">
        <f t="shared" si="1"/>
        <v/>
      </c>
    </row>
    <row r="21" spans="1:10" x14ac:dyDescent="0.3">
      <c r="A21" s="29" t="s">
        <v>13</v>
      </c>
      <c r="B21" s="30" t="s">
        <v>34</v>
      </c>
      <c r="C21" s="29" t="s">
        <v>35</v>
      </c>
      <c r="D21" s="31">
        <v>6</v>
      </c>
      <c r="E21" s="11">
        <v>7.9</v>
      </c>
      <c r="F21" s="31">
        <v>25</v>
      </c>
      <c r="G21" s="31">
        <v>10</v>
      </c>
      <c r="H21" s="5"/>
      <c r="I21" s="6">
        <f t="shared" si="0"/>
        <v>0</v>
      </c>
      <c r="J21" s="6" t="str">
        <f t="shared" si="1"/>
        <v/>
      </c>
    </row>
    <row r="22" spans="1:10" s="35" customFormat="1" ht="15" thickBot="1" x14ac:dyDescent="0.35">
      <c r="A22" s="32" t="s">
        <v>13</v>
      </c>
      <c r="B22" s="33" t="s">
        <v>36</v>
      </c>
      <c r="C22" s="32" t="s">
        <v>37</v>
      </c>
      <c r="D22" s="34">
        <v>6</v>
      </c>
      <c r="E22" s="10">
        <v>7.9</v>
      </c>
      <c r="F22" s="34">
        <v>25</v>
      </c>
      <c r="G22" s="34">
        <v>10</v>
      </c>
      <c r="H22" s="5"/>
      <c r="I22" s="6">
        <f t="shared" si="0"/>
        <v>0</v>
      </c>
      <c r="J22" s="6" t="str">
        <f t="shared" si="1"/>
        <v/>
      </c>
    </row>
    <row r="23" spans="1:10" x14ac:dyDescent="0.3">
      <c r="A23" s="26" t="s">
        <v>38</v>
      </c>
      <c r="B23" s="27">
        <v>9000210</v>
      </c>
      <c r="C23" s="26" t="s">
        <v>39</v>
      </c>
      <c r="D23" s="28">
        <v>6</v>
      </c>
      <c r="E23" s="8">
        <v>5.5</v>
      </c>
      <c r="F23" s="28">
        <v>22</v>
      </c>
      <c r="G23" s="28">
        <v>10</v>
      </c>
      <c r="H23" s="5"/>
      <c r="I23" s="6">
        <f t="shared" si="0"/>
        <v>0</v>
      </c>
      <c r="J23" s="6" t="str">
        <f t="shared" si="1"/>
        <v/>
      </c>
    </row>
    <row r="24" spans="1:10" x14ac:dyDescent="0.3">
      <c r="A24" s="26" t="s">
        <v>38</v>
      </c>
      <c r="B24" s="27">
        <v>9000216</v>
      </c>
      <c r="C24" s="26" t="s">
        <v>40</v>
      </c>
      <c r="D24" s="28">
        <v>6</v>
      </c>
      <c r="E24" s="8">
        <v>5.5</v>
      </c>
      <c r="F24" s="28">
        <v>22</v>
      </c>
      <c r="G24" s="28">
        <v>10</v>
      </c>
      <c r="H24" s="5"/>
      <c r="I24" s="6">
        <f t="shared" si="0"/>
        <v>0</v>
      </c>
      <c r="J24" s="6" t="str">
        <f t="shared" si="1"/>
        <v/>
      </c>
    </row>
    <row r="25" spans="1:10" x14ac:dyDescent="0.3">
      <c r="A25" s="26" t="s">
        <v>38</v>
      </c>
      <c r="B25" s="27" t="s">
        <v>41</v>
      </c>
      <c r="C25" s="26" t="s">
        <v>42</v>
      </c>
      <c r="D25" s="28">
        <v>6</v>
      </c>
      <c r="E25" s="8">
        <v>5.5</v>
      </c>
      <c r="F25" s="28">
        <v>22</v>
      </c>
      <c r="G25" s="28">
        <v>10</v>
      </c>
      <c r="H25" s="5"/>
      <c r="I25" s="6">
        <f t="shared" si="0"/>
        <v>0</v>
      </c>
      <c r="J25" s="6" t="str">
        <f t="shared" si="1"/>
        <v/>
      </c>
    </row>
    <row r="26" spans="1:10" x14ac:dyDescent="0.3">
      <c r="A26" s="26" t="s">
        <v>38</v>
      </c>
      <c r="B26" s="27">
        <v>9000290</v>
      </c>
      <c r="C26" s="26" t="s">
        <v>43</v>
      </c>
      <c r="D26" s="28">
        <v>6</v>
      </c>
      <c r="E26" s="8">
        <v>5.5</v>
      </c>
      <c r="F26" s="28">
        <v>22</v>
      </c>
      <c r="G26" s="28">
        <v>10</v>
      </c>
      <c r="H26" s="5"/>
      <c r="I26" s="6">
        <f t="shared" si="0"/>
        <v>0</v>
      </c>
      <c r="J26" s="6" t="str">
        <f t="shared" si="1"/>
        <v/>
      </c>
    </row>
    <row r="27" spans="1:10" x14ac:dyDescent="0.3">
      <c r="A27" s="26" t="s">
        <v>38</v>
      </c>
      <c r="B27" s="27">
        <v>9000285</v>
      </c>
      <c r="C27" s="26" t="s">
        <v>44</v>
      </c>
      <c r="D27" s="28">
        <v>6</v>
      </c>
      <c r="E27" s="8">
        <v>5.5</v>
      </c>
      <c r="F27" s="28">
        <v>22</v>
      </c>
      <c r="G27" s="28">
        <v>10</v>
      </c>
      <c r="H27" s="5"/>
      <c r="I27" s="6">
        <f t="shared" si="0"/>
        <v>0</v>
      </c>
      <c r="J27" s="6" t="str">
        <f t="shared" si="1"/>
        <v/>
      </c>
    </row>
    <row r="28" spans="1:10" x14ac:dyDescent="0.3">
      <c r="A28" s="26" t="s">
        <v>38</v>
      </c>
      <c r="B28" s="27">
        <v>9000297</v>
      </c>
      <c r="C28" s="26" t="s">
        <v>45</v>
      </c>
      <c r="D28" s="28">
        <v>6</v>
      </c>
      <c r="E28" s="8">
        <v>5.5</v>
      </c>
      <c r="F28" s="28">
        <v>22</v>
      </c>
      <c r="G28" s="28">
        <v>10</v>
      </c>
      <c r="H28" s="5"/>
      <c r="I28" s="6">
        <f t="shared" si="0"/>
        <v>0</v>
      </c>
      <c r="J28" s="6" t="str">
        <f t="shared" si="1"/>
        <v/>
      </c>
    </row>
    <row r="29" spans="1:10" x14ac:dyDescent="0.3">
      <c r="A29" s="26" t="s">
        <v>38</v>
      </c>
      <c r="B29" s="27" t="s">
        <v>46</v>
      </c>
      <c r="C29" s="26" t="s">
        <v>47</v>
      </c>
      <c r="D29" s="28">
        <v>6</v>
      </c>
      <c r="E29" s="8">
        <v>5.5</v>
      </c>
      <c r="F29" s="28">
        <v>22</v>
      </c>
      <c r="G29" s="28">
        <v>10</v>
      </c>
      <c r="H29" s="5"/>
      <c r="I29" s="6">
        <f t="shared" si="0"/>
        <v>0</v>
      </c>
      <c r="J29" s="6" t="str">
        <f t="shared" si="1"/>
        <v/>
      </c>
    </row>
    <row r="30" spans="1:10" x14ac:dyDescent="0.3">
      <c r="A30" s="26" t="s">
        <v>38</v>
      </c>
      <c r="B30" s="27" t="s">
        <v>48</v>
      </c>
      <c r="C30" s="26" t="s">
        <v>49</v>
      </c>
      <c r="D30" s="28">
        <v>6</v>
      </c>
      <c r="E30" s="8">
        <v>5.5</v>
      </c>
      <c r="F30" s="28">
        <v>22</v>
      </c>
      <c r="G30" s="28">
        <v>10</v>
      </c>
      <c r="H30" s="5"/>
      <c r="I30" s="6">
        <f t="shared" si="0"/>
        <v>0</v>
      </c>
      <c r="J30" s="6" t="str">
        <f t="shared" si="1"/>
        <v/>
      </c>
    </row>
    <row r="31" spans="1:10" x14ac:dyDescent="0.3">
      <c r="A31" s="26" t="s">
        <v>38</v>
      </c>
      <c r="B31" s="27" t="s">
        <v>50</v>
      </c>
      <c r="C31" s="26" t="s">
        <v>51</v>
      </c>
      <c r="D31" s="28">
        <v>6</v>
      </c>
      <c r="E31" s="8">
        <v>5.5</v>
      </c>
      <c r="F31" s="28">
        <v>22</v>
      </c>
      <c r="G31" s="28">
        <v>10</v>
      </c>
      <c r="H31" s="5"/>
      <c r="I31" s="6">
        <f t="shared" si="0"/>
        <v>0</v>
      </c>
      <c r="J31" s="6" t="str">
        <f t="shared" si="1"/>
        <v/>
      </c>
    </row>
    <row r="32" spans="1:10" x14ac:dyDescent="0.3">
      <c r="A32" s="26" t="s">
        <v>38</v>
      </c>
      <c r="B32" s="27" t="s">
        <v>52</v>
      </c>
      <c r="C32" s="26" t="s">
        <v>53</v>
      </c>
      <c r="D32" s="28">
        <v>6</v>
      </c>
      <c r="E32" s="8">
        <v>5.5</v>
      </c>
      <c r="F32" s="28">
        <v>22</v>
      </c>
      <c r="G32" s="28">
        <v>10</v>
      </c>
      <c r="H32" s="5"/>
      <c r="I32" s="6">
        <f t="shared" si="0"/>
        <v>0</v>
      </c>
      <c r="J32" s="6" t="str">
        <f t="shared" si="1"/>
        <v/>
      </c>
    </row>
    <row r="33" spans="1:10" x14ac:dyDescent="0.3">
      <c r="A33" s="29" t="s">
        <v>38</v>
      </c>
      <c r="B33" s="30" t="s">
        <v>54</v>
      </c>
      <c r="C33" s="29" t="s">
        <v>55</v>
      </c>
      <c r="D33" s="31">
        <v>2</v>
      </c>
      <c r="E33" s="9">
        <f>25*0.7</f>
        <v>17.5</v>
      </c>
      <c r="F33" s="31">
        <v>22</v>
      </c>
      <c r="G33" s="31">
        <v>10</v>
      </c>
      <c r="H33" s="5"/>
      <c r="I33" s="6">
        <f t="shared" si="0"/>
        <v>0</v>
      </c>
      <c r="J33" s="6" t="str">
        <f t="shared" si="1"/>
        <v/>
      </c>
    </row>
    <row r="34" spans="1:10" x14ac:dyDescent="0.3">
      <c r="A34" s="29" t="s">
        <v>38</v>
      </c>
      <c r="B34" s="30" t="s">
        <v>56</v>
      </c>
      <c r="C34" s="29" t="s">
        <v>57</v>
      </c>
      <c r="D34" s="31">
        <v>8</v>
      </c>
      <c r="E34" s="9">
        <v>5.5</v>
      </c>
      <c r="F34" s="31">
        <v>22</v>
      </c>
      <c r="G34" s="31">
        <v>10</v>
      </c>
      <c r="H34" s="5"/>
      <c r="I34" s="6">
        <f t="shared" si="0"/>
        <v>0</v>
      </c>
      <c r="J34" s="6" t="str">
        <f t="shared" si="1"/>
        <v/>
      </c>
    </row>
    <row r="35" spans="1:10" ht="15" thickBot="1" x14ac:dyDescent="0.35">
      <c r="A35" s="32" t="s">
        <v>38</v>
      </c>
      <c r="B35" s="33" t="s">
        <v>58</v>
      </c>
      <c r="C35" s="32" t="s">
        <v>59</v>
      </c>
      <c r="D35" s="34">
        <v>8</v>
      </c>
      <c r="E35" s="10">
        <v>5.5</v>
      </c>
      <c r="F35" s="34">
        <v>22</v>
      </c>
      <c r="G35" s="34">
        <v>10</v>
      </c>
      <c r="H35" s="5"/>
      <c r="I35" s="6">
        <f t="shared" si="0"/>
        <v>0</v>
      </c>
      <c r="J35" s="6" t="str">
        <f t="shared" si="1"/>
        <v/>
      </c>
    </row>
    <row r="36" spans="1:10" x14ac:dyDescent="0.3">
      <c r="A36" s="36" t="s">
        <v>60</v>
      </c>
      <c r="B36" s="37" t="s">
        <v>61</v>
      </c>
      <c r="C36" s="36" t="s">
        <v>62</v>
      </c>
      <c r="D36" s="38">
        <v>8</v>
      </c>
      <c r="E36" s="8">
        <v>5</v>
      </c>
      <c r="F36" s="38">
        <v>30</v>
      </c>
      <c r="G36" s="38">
        <v>10</v>
      </c>
      <c r="H36" s="5"/>
      <c r="I36" s="6">
        <f t="shared" si="0"/>
        <v>0</v>
      </c>
      <c r="J36" s="6" t="str">
        <f t="shared" si="1"/>
        <v/>
      </c>
    </row>
    <row r="37" spans="1:10" ht="15" thickBot="1" x14ac:dyDescent="0.35">
      <c r="A37" s="39" t="s">
        <v>60</v>
      </c>
      <c r="B37" s="33" t="s">
        <v>63</v>
      </c>
      <c r="C37" s="39" t="s">
        <v>64</v>
      </c>
      <c r="D37" s="40">
        <v>8</v>
      </c>
      <c r="E37" s="7">
        <v>5</v>
      </c>
      <c r="F37" s="40">
        <v>30</v>
      </c>
      <c r="G37" s="40">
        <v>10</v>
      </c>
      <c r="H37" s="5"/>
      <c r="I37" s="6">
        <f t="shared" si="0"/>
        <v>0</v>
      </c>
      <c r="J37" s="6" t="str">
        <f t="shared" si="1"/>
        <v/>
      </c>
    </row>
    <row r="38" spans="1:10" x14ac:dyDescent="0.3">
      <c r="A38" s="36" t="s">
        <v>65</v>
      </c>
      <c r="B38" s="41" t="s">
        <v>66</v>
      </c>
      <c r="C38" s="36" t="s">
        <v>67</v>
      </c>
      <c r="D38" s="38">
        <v>6</v>
      </c>
      <c r="E38" s="8">
        <v>4.2</v>
      </c>
      <c r="F38" s="38">
        <v>27</v>
      </c>
      <c r="G38" s="38">
        <v>10</v>
      </c>
      <c r="H38" s="5"/>
      <c r="I38" s="6">
        <f t="shared" si="0"/>
        <v>0</v>
      </c>
      <c r="J38" s="6" t="str">
        <f t="shared" si="1"/>
        <v/>
      </c>
    </row>
    <row r="39" spans="1:10" ht="15" thickBot="1" x14ac:dyDescent="0.35">
      <c r="A39" s="39" t="s">
        <v>65</v>
      </c>
      <c r="B39" s="42" t="s">
        <v>68</v>
      </c>
      <c r="C39" s="39" t="s">
        <v>69</v>
      </c>
      <c r="D39" s="40">
        <v>6</v>
      </c>
      <c r="E39" s="7">
        <v>6.9</v>
      </c>
      <c r="F39" s="40">
        <v>27</v>
      </c>
      <c r="G39" s="40">
        <v>10</v>
      </c>
      <c r="H39" s="5"/>
      <c r="I39" s="6">
        <f t="shared" si="0"/>
        <v>0</v>
      </c>
      <c r="J39" s="6" t="str">
        <f t="shared" si="1"/>
        <v/>
      </c>
    </row>
    <row r="40" spans="1:10" s="43" customFormat="1" x14ac:dyDescent="0.3">
      <c r="A40" s="36" t="s">
        <v>70</v>
      </c>
      <c r="B40" s="41">
        <v>9150218</v>
      </c>
      <c r="C40" s="36" t="s">
        <v>71</v>
      </c>
      <c r="D40" s="38">
        <v>6</v>
      </c>
      <c r="E40" s="8">
        <v>4.9000000000000004</v>
      </c>
      <c r="F40" s="38">
        <v>25</v>
      </c>
      <c r="G40" s="38">
        <v>10</v>
      </c>
      <c r="H40" s="5"/>
      <c r="I40" s="6">
        <f t="shared" ref="I40:I71" si="2">+H40*E40*(100-F40)/(100+G40)</f>
        <v>0</v>
      </c>
      <c r="J40" s="6" t="str">
        <f t="shared" ref="J40:J71" si="3">IF(H40="","",IF(MOD(H40,D40)=0,"ok","VERIFCARE QUANTITA'"))</f>
        <v/>
      </c>
    </row>
    <row r="41" spans="1:10" s="43" customFormat="1" x14ac:dyDescent="0.3">
      <c r="A41" s="26" t="s">
        <v>70</v>
      </c>
      <c r="B41" s="27">
        <v>9150215</v>
      </c>
      <c r="C41" s="26" t="s">
        <v>72</v>
      </c>
      <c r="D41" s="28">
        <v>6</v>
      </c>
      <c r="E41" s="4">
        <v>4.9000000000000004</v>
      </c>
      <c r="F41" s="28">
        <v>25</v>
      </c>
      <c r="G41" s="28">
        <v>10</v>
      </c>
      <c r="H41" s="5"/>
      <c r="I41" s="6">
        <f t="shared" si="2"/>
        <v>0</v>
      </c>
      <c r="J41" s="6" t="str">
        <f t="shared" si="3"/>
        <v/>
      </c>
    </row>
    <row r="42" spans="1:10" s="43" customFormat="1" x14ac:dyDescent="0.3">
      <c r="A42" s="26" t="s">
        <v>70</v>
      </c>
      <c r="B42" s="27" t="s">
        <v>73</v>
      </c>
      <c r="C42" s="26" t="s">
        <v>74</v>
      </c>
      <c r="D42" s="28">
        <v>6</v>
      </c>
      <c r="E42" s="4">
        <v>4.9000000000000004</v>
      </c>
      <c r="F42" s="28">
        <v>25</v>
      </c>
      <c r="G42" s="28">
        <v>10</v>
      </c>
      <c r="H42" s="5"/>
      <c r="I42" s="6">
        <f t="shared" si="2"/>
        <v>0</v>
      </c>
      <c r="J42" s="6" t="str">
        <f t="shared" si="3"/>
        <v/>
      </c>
    </row>
    <row r="43" spans="1:10" s="43" customFormat="1" x14ac:dyDescent="0.3">
      <c r="A43" s="26" t="s">
        <v>70</v>
      </c>
      <c r="B43" s="27" t="s">
        <v>75</v>
      </c>
      <c r="C43" s="26" t="s">
        <v>76</v>
      </c>
      <c r="D43" s="28">
        <v>6</v>
      </c>
      <c r="E43" s="4">
        <v>4.9000000000000004</v>
      </c>
      <c r="F43" s="28">
        <v>25</v>
      </c>
      <c r="G43" s="28">
        <v>10</v>
      </c>
      <c r="H43" s="5"/>
      <c r="I43" s="6">
        <f t="shared" si="2"/>
        <v>0</v>
      </c>
      <c r="J43" s="6" t="str">
        <f t="shared" si="3"/>
        <v/>
      </c>
    </row>
    <row r="44" spans="1:10" s="43" customFormat="1" ht="15" thickBot="1" x14ac:dyDescent="0.35">
      <c r="A44" s="39" t="s">
        <v>70</v>
      </c>
      <c r="B44" s="42" t="s">
        <v>77</v>
      </c>
      <c r="C44" s="39" t="s">
        <v>78</v>
      </c>
      <c r="D44" s="40">
        <v>6</v>
      </c>
      <c r="E44" s="7">
        <v>4.9000000000000004</v>
      </c>
      <c r="F44" s="40">
        <v>25</v>
      </c>
      <c r="G44" s="40">
        <v>10</v>
      </c>
      <c r="H44" s="5"/>
      <c r="I44" s="6">
        <f t="shared" si="2"/>
        <v>0</v>
      </c>
      <c r="J44" s="6" t="str">
        <f t="shared" si="3"/>
        <v/>
      </c>
    </row>
    <row r="45" spans="1:10" x14ac:dyDescent="0.3">
      <c r="A45" s="26" t="s">
        <v>79</v>
      </c>
      <c r="B45" s="27" t="s">
        <v>80</v>
      </c>
      <c r="C45" s="26" t="s">
        <v>81</v>
      </c>
      <c r="D45" s="38">
        <v>2</v>
      </c>
      <c r="E45" s="4">
        <v>10</v>
      </c>
      <c r="F45" s="28">
        <v>20</v>
      </c>
      <c r="G45" s="28">
        <v>10</v>
      </c>
      <c r="H45" s="5"/>
      <c r="I45" s="6">
        <f t="shared" si="2"/>
        <v>0</v>
      </c>
      <c r="J45" s="6" t="str">
        <f t="shared" si="3"/>
        <v/>
      </c>
    </row>
    <row r="46" spans="1:10" s="43" customFormat="1" x14ac:dyDescent="0.3">
      <c r="A46" s="36" t="s">
        <v>79</v>
      </c>
      <c r="B46" s="41" t="s">
        <v>82</v>
      </c>
      <c r="C46" s="36" t="s">
        <v>83</v>
      </c>
      <c r="D46" s="28">
        <v>2</v>
      </c>
      <c r="E46" s="8">
        <v>15</v>
      </c>
      <c r="F46" s="28">
        <v>20</v>
      </c>
      <c r="G46" s="28">
        <v>10</v>
      </c>
      <c r="H46" s="5"/>
      <c r="I46" s="6">
        <f t="shared" si="2"/>
        <v>0</v>
      </c>
      <c r="J46" s="6" t="str">
        <f t="shared" si="3"/>
        <v/>
      </c>
    </row>
    <row r="47" spans="1:10" x14ac:dyDescent="0.3">
      <c r="A47" s="26" t="s">
        <v>79</v>
      </c>
      <c r="B47" s="27" t="s">
        <v>84</v>
      </c>
      <c r="C47" s="26" t="s">
        <v>85</v>
      </c>
      <c r="D47" s="28">
        <v>2</v>
      </c>
      <c r="E47" s="4">
        <v>15</v>
      </c>
      <c r="F47" s="28">
        <v>20</v>
      </c>
      <c r="G47" s="28">
        <v>10</v>
      </c>
      <c r="H47" s="5"/>
      <c r="I47" s="6">
        <f t="shared" si="2"/>
        <v>0</v>
      </c>
      <c r="J47" s="6" t="str">
        <f t="shared" si="3"/>
        <v/>
      </c>
    </row>
    <row r="48" spans="1:10" x14ac:dyDescent="0.3">
      <c r="A48" s="26" t="s">
        <v>79</v>
      </c>
      <c r="B48" s="27">
        <v>9000333</v>
      </c>
      <c r="C48" s="26" t="s">
        <v>86</v>
      </c>
      <c r="D48" s="28">
        <v>2</v>
      </c>
      <c r="E48" s="4">
        <v>18</v>
      </c>
      <c r="F48" s="28">
        <v>20</v>
      </c>
      <c r="G48" s="28">
        <v>10</v>
      </c>
      <c r="H48" s="5"/>
      <c r="I48" s="6">
        <f t="shared" si="2"/>
        <v>0</v>
      </c>
      <c r="J48" s="6" t="str">
        <f t="shared" si="3"/>
        <v/>
      </c>
    </row>
    <row r="49" spans="1:10" x14ac:dyDescent="0.3">
      <c r="A49" s="36" t="s">
        <v>79</v>
      </c>
      <c r="B49" s="41" t="s">
        <v>87</v>
      </c>
      <c r="C49" s="36" t="s">
        <v>88</v>
      </c>
      <c r="D49" s="28">
        <v>2</v>
      </c>
      <c r="E49" s="8">
        <v>15</v>
      </c>
      <c r="F49" s="38">
        <v>20</v>
      </c>
      <c r="G49" s="38">
        <v>10</v>
      </c>
      <c r="H49" s="5"/>
      <c r="I49" s="6">
        <f t="shared" si="2"/>
        <v>0</v>
      </c>
      <c r="J49" s="6" t="str">
        <f t="shared" si="3"/>
        <v/>
      </c>
    </row>
    <row r="50" spans="1:10" x14ac:dyDescent="0.3">
      <c r="A50" s="29" t="s">
        <v>79</v>
      </c>
      <c r="B50" s="30" t="s">
        <v>89</v>
      </c>
      <c r="C50" s="44" t="s">
        <v>90</v>
      </c>
      <c r="D50" s="31">
        <v>2</v>
      </c>
      <c r="E50" s="9">
        <v>15</v>
      </c>
      <c r="F50" s="31">
        <v>20</v>
      </c>
      <c r="G50" s="31">
        <v>10</v>
      </c>
      <c r="H50" s="5"/>
      <c r="I50" s="6">
        <f t="shared" si="2"/>
        <v>0</v>
      </c>
      <c r="J50" s="6" t="str">
        <f t="shared" si="3"/>
        <v/>
      </c>
    </row>
    <row r="51" spans="1:10" x14ac:dyDescent="0.3">
      <c r="A51" s="29" t="s">
        <v>79</v>
      </c>
      <c r="B51" s="30" t="s">
        <v>91</v>
      </c>
      <c r="C51" s="44" t="s">
        <v>92</v>
      </c>
      <c r="D51" s="31">
        <v>2</v>
      </c>
      <c r="E51" s="9">
        <v>16</v>
      </c>
      <c r="F51" s="31">
        <v>20</v>
      </c>
      <c r="G51" s="31">
        <v>10</v>
      </c>
      <c r="H51" s="5"/>
      <c r="I51" s="6">
        <f t="shared" si="2"/>
        <v>0</v>
      </c>
      <c r="J51" s="6" t="str">
        <f t="shared" si="3"/>
        <v/>
      </c>
    </row>
    <row r="52" spans="1:10" x14ac:dyDescent="0.3">
      <c r="A52" s="29" t="s">
        <v>79</v>
      </c>
      <c r="B52" s="30" t="s">
        <v>93</v>
      </c>
      <c r="C52" s="44" t="s">
        <v>94</v>
      </c>
      <c r="D52" s="31">
        <v>8</v>
      </c>
      <c r="E52" s="9">
        <v>3</v>
      </c>
      <c r="F52" s="31">
        <v>25</v>
      </c>
      <c r="G52" s="31">
        <v>10</v>
      </c>
      <c r="H52" s="5"/>
      <c r="I52" s="6">
        <f t="shared" si="2"/>
        <v>0</v>
      </c>
      <c r="J52" s="6" t="str">
        <f t="shared" si="3"/>
        <v/>
      </c>
    </row>
    <row r="53" spans="1:10" x14ac:dyDescent="0.3">
      <c r="A53" s="29" t="s">
        <v>79</v>
      </c>
      <c r="B53" s="30" t="s">
        <v>95</v>
      </c>
      <c r="C53" s="44" t="s">
        <v>96</v>
      </c>
      <c r="D53" s="31">
        <v>8</v>
      </c>
      <c r="E53" s="9">
        <v>3</v>
      </c>
      <c r="F53" s="31">
        <v>25</v>
      </c>
      <c r="G53" s="31">
        <v>10</v>
      </c>
      <c r="H53" s="5"/>
      <c r="I53" s="6">
        <f t="shared" si="2"/>
        <v>0</v>
      </c>
      <c r="J53" s="6" t="str">
        <f t="shared" si="3"/>
        <v/>
      </c>
    </row>
    <row r="54" spans="1:10" x14ac:dyDescent="0.3">
      <c r="A54" s="29" t="s">
        <v>79</v>
      </c>
      <c r="B54" s="30" t="s">
        <v>97</v>
      </c>
      <c r="C54" s="44" t="s">
        <v>98</v>
      </c>
      <c r="D54" s="31">
        <v>8</v>
      </c>
      <c r="E54" s="9">
        <v>3</v>
      </c>
      <c r="F54" s="31">
        <v>25</v>
      </c>
      <c r="G54" s="31">
        <v>10</v>
      </c>
      <c r="H54" s="5"/>
      <c r="I54" s="6">
        <f t="shared" si="2"/>
        <v>0</v>
      </c>
      <c r="J54" s="6" t="str">
        <f t="shared" si="3"/>
        <v/>
      </c>
    </row>
    <row r="55" spans="1:10" x14ac:dyDescent="0.3">
      <c r="A55" s="26" t="s">
        <v>79</v>
      </c>
      <c r="B55" s="27" t="s">
        <v>99</v>
      </c>
      <c r="C55" s="26" t="s">
        <v>100</v>
      </c>
      <c r="D55" s="28">
        <v>1</v>
      </c>
      <c r="E55" s="8">
        <v>15</v>
      </c>
      <c r="F55" s="28">
        <v>20</v>
      </c>
      <c r="G55" s="28">
        <v>10</v>
      </c>
      <c r="H55" s="5"/>
      <c r="I55" s="6">
        <f t="shared" si="2"/>
        <v>0</v>
      </c>
      <c r="J55" s="6" t="str">
        <f t="shared" si="3"/>
        <v/>
      </c>
    </row>
    <row r="56" spans="1:10" x14ac:dyDescent="0.3">
      <c r="A56" s="26" t="s">
        <v>79</v>
      </c>
      <c r="B56" s="27" t="s">
        <v>101</v>
      </c>
      <c r="C56" s="26" t="s">
        <v>102</v>
      </c>
      <c r="D56" s="28">
        <v>1</v>
      </c>
      <c r="E56" s="8">
        <v>20</v>
      </c>
      <c r="F56" s="28">
        <v>20</v>
      </c>
      <c r="G56" s="28">
        <v>10</v>
      </c>
      <c r="H56" s="5"/>
      <c r="I56" s="6">
        <f t="shared" si="2"/>
        <v>0</v>
      </c>
      <c r="J56" s="6" t="str">
        <f t="shared" si="3"/>
        <v/>
      </c>
    </row>
    <row r="57" spans="1:10" x14ac:dyDescent="0.3">
      <c r="A57" s="26" t="s">
        <v>79</v>
      </c>
      <c r="B57" s="27">
        <v>9000319</v>
      </c>
      <c r="C57" s="26" t="s">
        <v>103</v>
      </c>
      <c r="D57" s="28">
        <v>1</v>
      </c>
      <c r="E57" s="4">
        <v>20</v>
      </c>
      <c r="F57" s="28">
        <v>20</v>
      </c>
      <c r="G57" s="28">
        <v>22</v>
      </c>
      <c r="H57" s="5"/>
      <c r="I57" s="6">
        <f t="shared" si="2"/>
        <v>0</v>
      </c>
      <c r="J57" s="6" t="str">
        <f t="shared" si="3"/>
        <v/>
      </c>
    </row>
    <row r="58" spans="1:10" x14ac:dyDescent="0.3">
      <c r="A58" s="26" t="s">
        <v>79</v>
      </c>
      <c r="B58" s="27">
        <v>9000332</v>
      </c>
      <c r="C58" s="26" t="s">
        <v>104</v>
      </c>
      <c r="D58" s="28">
        <v>1</v>
      </c>
      <c r="E58" s="4">
        <v>35</v>
      </c>
      <c r="F58" s="28">
        <v>20</v>
      </c>
      <c r="G58" s="28">
        <v>22</v>
      </c>
      <c r="H58" s="5"/>
      <c r="I58" s="6">
        <f t="shared" si="2"/>
        <v>0</v>
      </c>
      <c r="J58" s="6" t="str">
        <f t="shared" si="3"/>
        <v/>
      </c>
    </row>
    <row r="59" spans="1:10" ht="15" thickBot="1" x14ac:dyDescent="0.35">
      <c r="A59" s="32" t="s">
        <v>79</v>
      </c>
      <c r="B59" s="33" t="s">
        <v>105</v>
      </c>
      <c r="C59" s="32" t="s">
        <v>106</v>
      </c>
      <c r="D59" s="34">
        <v>1</v>
      </c>
      <c r="E59" s="10">
        <v>25</v>
      </c>
      <c r="F59" s="34">
        <v>20</v>
      </c>
      <c r="G59" s="34">
        <v>10</v>
      </c>
      <c r="H59" s="5"/>
      <c r="I59" s="6">
        <f t="shared" si="2"/>
        <v>0</v>
      </c>
      <c r="J59" s="6" t="str">
        <f t="shared" si="3"/>
        <v/>
      </c>
    </row>
    <row r="60" spans="1:10" x14ac:dyDescent="0.3">
      <c r="A60" s="36" t="s">
        <v>107</v>
      </c>
      <c r="B60" s="41" t="s">
        <v>108</v>
      </c>
      <c r="C60" s="36" t="s">
        <v>109</v>
      </c>
      <c r="D60" s="38">
        <v>20</v>
      </c>
      <c r="E60" s="8">
        <v>7.2</v>
      </c>
      <c r="F60" s="38">
        <v>22</v>
      </c>
      <c r="G60" s="38">
        <v>10</v>
      </c>
      <c r="H60" s="5"/>
      <c r="I60" s="6">
        <f t="shared" si="2"/>
        <v>0</v>
      </c>
      <c r="J60" s="6" t="str">
        <f t="shared" si="3"/>
        <v/>
      </c>
    </row>
    <row r="61" spans="1:10" x14ac:dyDescent="0.3">
      <c r="A61" s="26" t="s">
        <v>107</v>
      </c>
      <c r="B61" s="27">
        <v>9000282</v>
      </c>
      <c r="C61" s="26" t="s">
        <v>110</v>
      </c>
      <c r="D61" s="28">
        <v>20</v>
      </c>
      <c r="E61" s="4">
        <v>7.2</v>
      </c>
      <c r="F61" s="28">
        <v>22</v>
      </c>
      <c r="G61" s="28">
        <v>10</v>
      </c>
      <c r="H61" s="5"/>
      <c r="I61" s="6">
        <f t="shared" si="2"/>
        <v>0</v>
      </c>
      <c r="J61" s="6" t="str">
        <f t="shared" si="3"/>
        <v/>
      </c>
    </row>
    <row r="62" spans="1:10" x14ac:dyDescent="0.3">
      <c r="A62" s="26" t="s">
        <v>107</v>
      </c>
      <c r="B62" s="27">
        <v>9000293</v>
      </c>
      <c r="C62" s="26" t="s">
        <v>111</v>
      </c>
      <c r="D62" s="28">
        <v>20</v>
      </c>
      <c r="E62" s="4">
        <v>7.2</v>
      </c>
      <c r="F62" s="28">
        <v>22</v>
      </c>
      <c r="G62" s="28">
        <v>10</v>
      </c>
      <c r="H62" s="5"/>
      <c r="I62" s="6">
        <f t="shared" si="2"/>
        <v>0</v>
      </c>
      <c r="J62" s="6" t="str">
        <f t="shared" si="3"/>
        <v/>
      </c>
    </row>
    <row r="63" spans="1:10" x14ac:dyDescent="0.3">
      <c r="A63" s="26" t="s">
        <v>107</v>
      </c>
      <c r="B63" s="27">
        <v>9000294</v>
      </c>
      <c r="C63" s="26" t="s">
        <v>112</v>
      </c>
      <c r="D63" s="28">
        <v>20</v>
      </c>
      <c r="E63" s="4">
        <v>7.2</v>
      </c>
      <c r="F63" s="28">
        <v>22</v>
      </c>
      <c r="G63" s="28">
        <v>10</v>
      </c>
      <c r="H63" s="5"/>
      <c r="I63" s="6">
        <f t="shared" si="2"/>
        <v>0</v>
      </c>
      <c r="J63" s="6" t="str">
        <f t="shared" si="3"/>
        <v/>
      </c>
    </row>
    <row r="64" spans="1:10" s="43" customFormat="1" x14ac:dyDescent="0.3">
      <c r="A64" s="26" t="s">
        <v>107</v>
      </c>
      <c r="B64" s="27" t="s">
        <v>113</v>
      </c>
      <c r="C64" s="26" t="s">
        <v>114</v>
      </c>
      <c r="D64" s="38">
        <v>20</v>
      </c>
      <c r="E64" s="8">
        <v>8</v>
      </c>
      <c r="F64" s="28">
        <v>22</v>
      </c>
      <c r="G64" s="28">
        <v>10</v>
      </c>
      <c r="H64" s="5"/>
      <c r="I64" s="6">
        <f t="shared" si="2"/>
        <v>0</v>
      </c>
      <c r="J64" s="6" t="str">
        <f t="shared" si="3"/>
        <v/>
      </c>
    </row>
    <row r="65" spans="1:10" ht="15" thickBot="1" x14ac:dyDescent="0.35">
      <c r="A65" s="39" t="s">
        <v>107</v>
      </c>
      <c r="B65" s="42" t="s">
        <v>115</v>
      </c>
      <c r="C65" s="39" t="s">
        <v>116</v>
      </c>
      <c r="D65" s="40">
        <v>1</v>
      </c>
      <c r="E65" s="7">
        <v>147.19999999999999</v>
      </c>
      <c r="F65" s="40">
        <v>22</v>
      </c>
      <c r="G65" s="40">
        <v>10</v>
      </c>
      <c r="H65" s="5"/>
      <c r="I65" s="6">
        <f t="shared" si="2"/>
        <v>0</v>
      </c>
      <c r="J65" s="6" t="str">
        <f t="shared" si="3"/>
        <v/>
      </c>
    </row>
    <row r="66" spans="1:10" s="43" customFormat="1" x14ac:dyDescent="0.3">
      <c r="A66" s="26" t="s">
        <v>117</v>
      </c>
      <c r="B66" s="27" t="s">
        <v>118</v>
      </c>
      <c r="C66" s="26" t="s">
        <v>119</v>
      </c>
      <c r="D66" s="28">
        <v>8</v>
      </c>
      <c r="E66" s="4">
        <v>13</v>
      </c>
      <c r="F66" s="28">
        <v>20</v>
      </c>
      <c r="G66" s="28">
        <v>10</v>
      </c>
      <c r="H66" s="5"/>
      <c r="I66" s="6">
        <f t="shared" si="2"/>
        <v>0</v>
      </c>
      <c r="J66" s="6" t="str">
        <f t="shared" si="3"/>
        <v/>
      </c>
    </row>
    <row r="67" spans="1:10" x14ac:dyDescent="0.3">
      <c r="A67" s="29" t="s">
        <v>117</v>
      </c>
      <c r="B67" s="30" t="s">
        <v>120</v>
      </c>
      <c r="C67" s="44" t="s">
        <v>121</v>
      </c>
      <c r="D67" s="45">
        <v>8</v>
      </c>
      <c r="E67" s="9">
        <v>9</v>
      </c>
      <c r="F67" s="31">
        <v>20</v>
      </c>
      <c r="G67" s="31">
        <v>10</v>
      </c>
      <c r="H67" s="5"/>
      <c r="I67" s="6">
        <f t="shared" si="2"/>
        <v>0</v>
      </c>
      <c r="J67" s="6" t="str">
        <f t="shared" si="3"/>
        <v/>
      </c>
    </row>
    <row r="68" spans="1:10" s="43" customFormat="1" x14ac:dyDescent="0.3">
      <c r="A68" s="26" t="s">
        <v>117</v>
      </c>
      <c r="B68" s="27" t="s">
        <v>122</v>
      </c>
      <c r="C68" s="26" t="s">
        <v>123</v>
      </c>
      <c r="D68" s="28">
        <v>6</v>
      </c>
      <c r="E68" s="4">
        <v>12</v>
      </c>
      <c r="F68" s="28">
        <v>20</v>
      </c>
      <c r="G68" s="28">
        <v>10</v>
      </c>
      <c r="H68" s="5"/>
      <c r="I68" s="6">
        <f t="shared" si="2"/>
        <v>0</v>
      </c>
      <c r="J68" s="6" t="str">
        <f t="shared" si="3"/>
        <v/>
      </c>
    </row>
    <row r="69" spans="1:10" s="43" customFormat="1" x14ac:dyDescent="0.3">
      <c r="A69" s="26" t="s">
        <v>117</v>
      </c>
      <c r="B69" s="27" t="s">
        <v>124</v>
      </c>
      <c r="C69" s="26" t="s">
        <v>125</v>
      </c>
      <c r="D69" s="28">
        <v>4</v>
      </c>
      <c r="E69" s="4">
        <v>15</v>
      </c>
      <c r="F69" s="28">
        <v>20</v>
      </c>
      <c r="G69" s="28">
        <v>10</v>
      </c>
      <c r="H69" s="5"/>
      <c r="I69" s="6">
        <f t="shared" si="2"/>
        <v>0</v>
      </c>
      <c r="J69" s="6" t="str">
        <f t="shared" si="3"/>
        <v/>
      </c>
    </row>
    <row r="70" spans="1:10" s="43" customFormat="1" x14ac:dyDescent="0.3">
      <c r="A70" s="26" t="s">
        <v>117</v>
      </c>
      <c r="B70" s="27" t="s">
        <v>126</v>
      </c>
      <c r="C70" s="26" t="s">
        <v>127</v>
      </c>
      <c r="D70" s="28">
        <v>4</v>
      </c>
      <c r="E70" s="4">
        <v>18</v>
      </c>
      <c r="F70" s="28">
        <v>20</v>
      </c>
      <c r="G70" s="28">
        <v>10</v>
      </c>
      <c r="H70" s="5"/>
      <c r="I70" s="6">
        <f t="shared" si="2"/>
        <v>0</v>
      </c>
      <c r="J70" s="6" t="str">
        <f t="shared" si="3"/>
        <v/>
      </c>
    </row>
    <row r="71" spans="1:10" ht="15" thickBot="1" x14ac:dyDescent="0.35">
      <c r="A71" s="39" t="s">
        <v>128</v>
      </c>
      <c r="B71" s="42" t="s">
        <v>129</v>
      </c>
      <c r="C71" s="39" t="s">
        <v>130</v>
      </c>
      <c r="D71" s="40">
        <v>3</v>
      </c>
      <c r="E71" s="7">
        <v>9.8000000000000007</v>
      </c>
      <c r="F71" s="40">
        <v>25</v>
      </c>
      <c r="G71" s="40">
        <v>10</v>
      </c>
      <c r="H71" s="5"/>
      <c r="I71" s="6">
        <f t="shared" si="2"/>
        <v>0</v>
      </c>
      <c r="J71" s="6" t="str">
        <f t="shared" si="3"/>
        <v/>
      </c>
    </row>
    <row r="72" spans="1:10" s="23" customFormat="1" x14ac:dyDescent="0.3">
      <c r="A72" s="51" t="s">
        <v>131</v>
      </c>
      <c r="B72" s="52"/>
      <c r="C72" s="52"/>
      <c r="D72" s="52"/>
      <c r="E72" s="52"/>
      <c r="F72" s="52"/>
      <c r="G72" s="52"/>
      <c r="H72" s="52"/>
      <c r="I72" s="52"/>
      <c r="J72" s="53"/>
    </row>
    <row r="73" spans="1:10" s="23" customFormat="1" ht="28.8" x14ac:dyDescent="0.3">
      <c r="A73" s="46"/>
      <c r="B73" s="47"/>
      <c r="C73" s="47"/>
      <c r="D73" s="47"/>
      <c r="E73" s="47"/>
      <c r="F73" s="47" t="s">
        <v>7</v>
      </c>
      <c r="G73" s="47"/>
      <c r="H73" s="24"/>
      <c r="I73" s="24"/>
      <c r="J73" s="25"/>
    </row>
    <row r="74" spans="1:10" x14ac:dyDescent="0.3">
      <c r="A74" s="36" t="s">
        <v>132</v>
      </c>
      <c r="B74" s="41">
        <v>9170203</v>
      </c>
      <c r="C74" s="36" t="s">
        <v>133</v>
      </c>
      <c r="D74" s="38">
        <v>6</v>
      </c>
      <c r="E74" s="8">
        <v>4</v>
      </c>
      <c r="F74" s="38">
        <v>25</v>
      </c>
      <c r="G74" s="38">
        <v>10</v>
      </c>
      <c r="H74" s="5"/>
      <c r="I74" s="6">
        <f t="shared" ref="I74:I101" si="4">+H74*E74*(100-F74)/(100+G74)</f>
        <v>0</v>
      </c>
      <c r="J74" s="6" t="str">
        <f t="shared" ref="J74:J101" si="5">IF(H74="","",IF(MOD(H74,D74)=0,"ok","VERIFCARE QUANTITA'"))</f>
        <v/>
      </c>
    </row>
    <row r="75" spans="1:10" x14ac:dyDescent="0.3">
      <c r="A75" s="26" t="s">
        <v>132</v>
      </c>
      <c r="B75" s="27">
        <v>9170202</v>
      </c>
      <c r="C75" s="26" t="s">
        <v>134</v>
      </c>
      <c r="D75" s="28">
        <v>6</v>
      </c>
      <c r="E75" s="4">
        <v>4</v>
      </c>
      <c r="F75" s="28">
        <v>25</v>
      </c>
      <c r="G75" s="28">
        <v>10</v>
      </c>
      <c r="H75" s="5"/>
      <c r="I75" s="6">
        <f t="shared" si="4"/>
        <v>0</v>
      </c>
      <c r="J75" s="6" t="str">
        <f t="shared" si="5"/>
        <v/>
      </c>
    </row>
    <row r="76" spans="1:10" x14ac:dyDescent="0.3">
      <c r="A76" s="26" t="s">
        <v>132</v>
      </c>
      <c r="B76" s="27">
        <v>9170206</v>
      </c>
      <c r="C76" s="26" t="s">
        <v>135</v>
      </c>
      <c r="D76" s="28">
        <v>6</v>
      </c>
      <c r="E76" s="4">
        <v>4</v>
      </c>
      <c r="F76" s="28">
        <v>25</v>
      </c>
      <c r="G76" s="28">
        <v>10</v>
      </c>
      <c r="H76" s="5"/>
      <c r="I76" s="6">
        <f t="shared" si="4"/>
        <v>0</v>
      </c>
      <c r="J76" s="6" t="str">
        <f t="shared" si="5"/>
        <v/>
      </c>
    </row>
    <row r="77" spans="1:10" x14ac:dyDescent="0.3">
      <c r="A77" s="26" t="s">
        <v>132</v>
      </c>
      <c r="B77" s="27">
        <v>9170237</v>
      </c>
      <c r="C77" s="26" t="s">
        <v>136</v>
      </c>
      <c r="D77" s="28">
        <v>6</v>
      </c>
      <c r="E77" s="4">
        <v>4.3</v>
      </c>
      <c r="F77" s="28">
        <v>25</v>
      </c>
      <c r="G77" s="28">
        <v>10</v>
      </c>
      <c r="H77" s="5"/>
      <c r="I77" s="6">
        <f t="shared" si="4"/>
        <v>0</v>
      </c>
      <c r="J77" s="6" t="str">
        <f t="shared" si="5"/>
        <v/>
      </c>
    </row>
    <row r="78" spans="1:10" x14ac:dyDescent="0.3">
      <c r="A78" s="26" t="s">
        <v>132</v>
      </c>
      <c r="B78" s="27">
        <v>9170235</v>
      </c>
      <c r="C78" s="26" t="s">
        <v>137</v>
      </c>
      <c r="D78" s="28">
        <v>6</v>
      </c>
      <c r="E78" s="4">
        <v>4.3</v>
      </c>
      <c r="F78" s="28">
        <v>25</v>
      </c>
      <c r="G78" s="28">
        <v>10</v>
      </c>
      <c r="H78" s="5"/>
      <c r="I78" s="6">
        <f t="shared" si="4"/>
        <v>0</v>
      </c>
      <c r="J78" s="6" t="str">
        <f t="shared" si="5"/>
        <v/>
      </c>
    </row>
    <row r="79" spans="1:10" x14ac:dyDescent="0.3">
      <c r="A79" s="26" t="s">
        <v>132</v>
      </c>
      <c r="B79" s="27">
        <v>9170233</v>
      </c>
      <c r="C79" s="26" t="s">
        <v>138</v>
      </c>
      <c r="D79" s="28">
        <v>6</v>
      </c>
      <c r="E79" s="4">
        <v>4.3</v>
      </c>
      <c r="F79" s="28">
        <v>25</v>
      </c>
      <c r="G79" s="28">
        <v>10</v>
      </c>
      <c r="H79" s="5"/>
      <c r="I79" s="6">
        <f t="shared" si="4"/>
        <v>0</v>
      </c>
      <c r="J79" s="6" t="str">
        <f t="shared" si="5"/>
        <v/>
      </c>
    </row>
    <row r="80" spans="1:10" ht="15" thickBot="1" x14ac:dyDescent="0.35">
      <c r="A80" s="39" t="s">
        <v>132</v>
      </c>
      <c r="B80" s="42">
        <v>9170234</v>
      </c>
      <c r="C80" s="39" t="s">
        <v>139</v>
      </c>
      <c r="D80" s="40">
        <v>6</v>
      </c>
      <c r="E80" s="7">
        <v>4.3</v>
      </c>
      <c r="F80" s="40">
        <v>25</v>
      </c>
      <c r="G80" s="40">
        <v>10</v>
      </c>
      <c r="H80" s="5"/>
      <c r="I80" s="6">
        <f t="shared" si="4"/>
        <v>0</v>
      </c>
      <c r="J80" s="6" t="str">
        <f t="shared" si="5"/>
        <v/>
      </c>
    </row>
    <row r="81" spans="1:10" x14ac:dyDescent="0.3">
      <c r="A81" s="36" t="s">
        <v>128</v>
      </c>
      <c r="B81" s="41" t="s">
        <v>140</v>
      </c>
      <c r="C81" s="36" t="s">
        <v>141</v>
      </c>
      <c r="D81" s="38">
        <v>6</v>
      </c>
      <c r="E81" s="8">
        <v>4.0999999999999996</v>
      </c>
      <c r="F81" s="38">
        <v>25</v>
      </c>
      <c r="G81" s="38">
        <v>4</v>
      </c>
      <c r="H81" s="5"/>
      <c r="I81" s="6">
        <f t="shared" si="4"/>
        <v>0</v>
      </c>
      <c r="J81" s="6" t="str">
        <f t="shared" si="5"/>
        <v/>
      </c>
    </row>
    <row r="82" spans="1:10" x14ac:dyDescent="0.3">
      <c r="A82" s="26" t="s">
        <v>128</v>
      </c>
      <c r="B82" s="27" t="s">
        <v>142</v>
      </c>
      <c r="C82" s="26" t="s">
        <v>143</v>
      </c>
      <c r="D82" s="28">
        <v>6</v>
      </c>
      <c r="E82" s="4">
        <v>4.0999999999999996</v>
      </c>
      <c r="F82" s="28">
        <v>25</v>
      </c>
      <c r="G82" s="28">
        <v>4</v>
      </c>
      <c r="H82" s="5"/>
      <c r="I82" s="6">
        <f t="shared" si="4"/>
        <v>0</v>
      </c>
      <c r="J82" s="6" t="str">
        <f t="shared" si="5"/>
        <v/>
      </c>
    </row>
    <row r="83" spans="1:10" ht="15" thickBot="1" x14ac:dyDescent="0.35">
      <c r="A83" s="39" t="s">
        <v>128</v>
      </c>
      <c r="B83" s="42" t="s">
        <v>144</v>
      </c>
      <c r="C83" s="39" t="s">
        <v>145</v>
      </c>
      <c r="D83" s="40">
        <v>6</v>
      </c>
      <c r="E83" s="7">
        <v>4.0999999999999996</v>
      </c>
      <c r="F83" s="40">
        <v>25</v>
      </c>
      <c r="G83" s="40">
        <v>4</v>
      </c>
      <c r="H83" s="5"/>
      <c r="I83" s="6">
        <f t="shared" si="4"/>
        <v>0</v>
      </c>
      <c r="J83" s="6" t="str">
        <f t="shared" si="5"/>
        <v/>
      </c>
    </row>
    <row r="84" spans="1:10" x14ac:dyDescent="0.3">
      <c r="A84" s="36" t="s">
        <v>146</v>
      </c>
      <c r="B84" s="41">
        <v>9200200</v>
      </c>
      <c r="C84" s="36" t="s">
        <v>147</v>
      </c>
      <c r="D84" s="38">
        <v>6</v>
      </c>
      <c r="E84" s="8">
        <v>8.9</v>
      </c>
      <c r="F84" s="38">
        <v>25</v>
      </c>
      <c r="G84" s="38">
        <v>10</v>
      </c>
      <c r="H84" s="5"/>
      <c r="I84" s="6">
        <f t="shared" si="4"/>
        <v>0</v>
      </c>
      <c r="J84" s="6" t="str">
        <f t="shared" si="5"/>
        <v/>
      </c>
    </row>
    <row r="85" spans="1:10" x14ac:dyDescent="0.3">
      <c r="A85" s="36" t="s">
        <v>146</v>
      </c>
      <c r="B85" s="41">
        <v>9200201</v>
      </c>
      <c r="C85" s="36" t="s">
        <v>148</v>
      </c>
      <c r="D85" s="38">
        <v>6</v>
      </c>
      <c r="E85" s="8">
        <v>8.9</v>
      </c>
      <c r="F85" s="38">
        <v>25</v>
      </c>
      <c r="G85" s="38">
        <v>10</v>
      </c>
      <c r="H85" s="5"/>
      <c r="I85" s="6">
        <f t="shared" si="4"/>
        <v>0</v>
      </c>
      <c r="J85" s="6" t="str">
        <f t="shared" si="5"/>
        <v/>
      </c>
    </row>
    <row r="86" spans="1:10" x14ac:dyDescent="0.3">
      <c r="A86" s="36" t="s">
        <v>146</v>
      </c>
      <c r="B86" s="41" t="s">
        <v>149</v>
      </c>
      <c r="C86" s="36" t="s">
        <v>150</v>
      </c>
      <c r="D86" s="38">
        <v>6</v>
      </c>
      <c r="E86" s="8">
        <v>8.9</v>
      </c>
      <c r="F86" s="38">
        <v>25</v>
      </c>
      <c r="G86" s="38">
        <v>10</v>
      </c>
      <c r="H86" s="5"/>
      <c r="I86" s="6">
        <f t="shared" si="4"/>
        <v>0</v>
      </c>
      <c r="J86" s="6" t="str">
        <f t="shared" si="5"/>
        <v/>
      </c>
    </row>
    <row r="87" spans="1:10" x14ac:dyDescent="0.3">
      <c r="A87" s="26" t="s">
        <v>146</v>
      </c>
      <c r="B87" s="27">
        <v>9200203</v>
      </c>
      <c r="C87" s="26" t="s">
        <v>151</v>
      </c>
      <c r="D87" s="28">
        <v>6</v>
      </c>
      <c r="E87" s="4">
        <v>8.9</v>
      </c>
      <c r="F87" s="28">
        <v>25</v>
      </c>
      <c r="G87" s="28">
        <v>10</v>
      </c>
      <c r="H87" s="5"/>
      <c r="I87" s="6">
        <f t="shared" si="4"/>
        <v>0</v>
      </c>
      <c r="J87" s="6" t="str">
        <f t="shared" si="5"/>
        <v/>
      </c>
    </row>
    <row r="88" spans="1:10" x14ac:dyDescent="0.3">
      <c r="A88" s="26" t="s">
        <v>146</v>
      </c>
      <c r="B88" s="27">
        <v>9200204</v>
      </c>
      <c r="C88" s="26" t="s">
        <v>152</v>
      </c>
      <c r="D88" s="28">
        <v>6</v>
      </c>
      <c r="E88" s="4">
        <v>8.9</v>
      </c>
      <c r="F88" s="28">
        <v>25</v>
      </c>
      <c r="G88" s="28">
        <v>10</v>
      </c>
      <c r="H88" s="5"/>
      <c r="I88" s="6">
        <f t="shared" si="4"/>
        <v>0</v>
      </c>
      <c r="J88" s="6" t="str">
        <f t="shared" si="5"/>
        <v/>
      </c>
    </row>
    <row r="89" spans="1:10" x14ac:dyDescent="0.3">
      <c r="A89" s="26" t="s">
        <v>146</v>
      </c>
      <c r="B89" s="27">
        <v>9200205</v>
      </c>
      <c r="C89" s="26" t="s">
        <v>153</v>
      </c>
      <c r="D89" s="28">
        <v>6</v>
      </c>
      <c r="E89" s="4">
        <v>8.9</v>
      </c>
      <c r="F89" s="28">
        <v>25</v>
      </c>
      <c r="G89" s="28">
        <v>10</v>
      </c>
      <c r="H89" s="5"/>
      <c r="I89" s="6">
        <f t="shared" si="4"/>
        <v>0</v>
      </c>
      <c r="J89" s="6" t="str">
        <f t="shared" si="5"/>
        <v/>
      </c>
    </row>
    <row r="90" spans="1:10" x14ac:dyDescent="0.3">
      <c r="A90" s="26" t="s">
        <v>146</v>
      </c>
      <c r="B90" s="27">
        <v>9200206</v>
      </c>
      <c r="C90" s="26" t="s">
        <v>154</v>
      </c>
      <c r="D90" s="28">
        <v>6</v>
      </c>
      <c r="E90" s="4">
        <v>8.9</v>
      </c>
      <c r="F90" s="28">
        <v>25</v>
      </c>
      <c r="G90" s="28">
        <v>10</v>
      </c>
      <c r="H90" s="5"/>
      <c r="I90" s="6">
        <f t="shared" si="4"/>
        <v>0</v>
      </c>
      <c r="J90" s="6" t="str">
        <f t="shared" si="5"/>
        <v/>
      </c>
    </row>
    <row r="91" spans="1:10" x14ac:dyDescent="0.3">
      <c r="A91" s="26" t="s">
        <v>146</v>
      </c>
      <c r="B91" s="27">
        <v>9200207</v>
      </c>
      <c r="C91" s="26" t="s">
        <v>155</v>
      </c>
      <c r="D91" s="28">
        <v>6</v>
      </c>
      <c r="E91" s="4">
        <v>8.9</v>
      </c>
      <c r="F91" s="28">
        <v>25</v>
      </c>
      <c r="G91" s="28">
        <v>10</v>
      </c>
      <c r="H91" s="5"/>
      <c r="I91" s="6">
        <f t="shared" si="4"/>
        <v>0</v>
      </c>
      <c r="J91" s="6" t="str">
        <f t="shared" si="5"/>
        <v/>
      </c>
    </row>
    <row r="92" spans="1:10" x14ac:dyDescent="0.3">
      <c r="A92" s="26" t="s">
        <v>146</v>
      </c>
      <c r="B92" s="27" t="s">
        <v>156</v>
      </c>
      <c r="C92" s="26" t="s">
        <v>157</v>
      </c>
      <c r="D92" s="28">
        <v>6</v>
      </c>
      <c r="E92" s="4">
        <v>8.9</v>
      </c>
      <c r="F92" s="28">
        <v>25</v>
      </c>
      <c r="G92" s="28">
        <v>10</v>
      </c>
      <c r="H92" s="5"/>
      <c r="I92" s="6">
        <f t="shared" si="4"/>
        <v>0</v>
      </c>
      <c r="J92" s="6" t="str">
        <f t="shared" si="5"/>
        <v/>
      </c>
    </row>
    <row r="93" spans="1:10" x14ac:dyDescent="0.3">
      <c r="A93" s="26" t="s">
        <v>146</v>
      </c>
      <c r="B93" s="27" t="s">
        <v>158</v>
      </c>
      <c r="C93" s="26" t="s">
        <v>159</v>
      </c>
      <c r="D93" s="28">
        <v>6</v>
      </c>
      <c r="E93" s="4">
        <v>8.9</v>
      </c>
      <c r="F93" s="28">
        <v>25</v>
      </c>
      <c r="G93" s="28">
        <v>10</v>
      </c>
      <c r="H93" s="5"/>
      <c r="I93" s="6">
        <f t="shared" si="4"/>
        <v>0</v>
      </c>
      <c r="J93" s="6" t="str">
        <f t="shared" si="5"/>
        <v/>
      </c>
    </row>
    <row r="94" spans="1:10" x14ac:dyDescent="0.3">
      <c r="A94" s="26" t="s">
        <v>146</v>
      </c>
      <c r="B94" s="27" t="s">
        <v>160</v>
      </c>
      <c r="C94" s="26" t="s">
        <v>161</v>
      </c>
      <c r="D94" s="28">
        <v>6</v>
      </c>
      <c r="E94" s="4">
        <v>8.9</v>
      </c>
      <c r="F94" s="28">
        <v>25</v>
      </c>
      <c r="G94" s="28">
        <v>10</v>
      </c>
      <c r="H94" s="5"/>
      <c r="I94" s="6">
        <f t="shared" si="4"/>
        <v>0</v>
      </c>
      <c r="J94" s="6" t="str">
        <f t="shared" si="5"/>
        <v/>
      </c>
    </row>
    <row r="95" spans="1:10" ht="15" thickBot="1" x14ac:dyDescent="0.35">
      <c r="A95" s="39" t="s">
        <v>146</v>
      </c>
      <c r="B95" s="42" t="s">
        <v>162</v>
      </c>
      <c r="C95" s="39" t="s">
        <v>163</v>
      </c>
      <c r="D95" s="40">
        <v>6</v>
      </c>
      <c r="E95" s="7">
        <v>8.9</v>
      </c>
      <c r="F95" s="40">
        <v>25</v>
      </c>
      <c r="G95" s="40">
        <v>10</v>
      </c>
      <c r="H95" s="5"/>
      <c r="I95" s="6">
        <f t="shared" si="4"/>
        <v>0</v>
      </c>
      <c r="J95" s="6" t="str">
        <f t="shared" si="5"/>
        <v/>
      </c>
    </row>
    <row r="96" spans="1:10" x14ac:dyDescent="0.3">
      <c r="A96" s="36" t="s">
        <v>164</v>
      </c>
      <c r="B96" s="41" t="s">
        <v>165</v>
      </c>
      <c r="C96" s="36" t="s">
        <v>166</v>
      </c>
      <c r="D96" s="38">
        <v>12</v>
      </c>
      <c r="E96" s="8">
        <v>4.2</v>
      </c>
      <c r="F96" s="38">
        <v>25</v>
      </c>
      <c r="G96" s="38">
        <v>10</v>
      </c>
      <c r="H96" s="5"/>
      <c r="I96" s="6">
        <f t="shared" si="4"/>
        <v>0</v>
      </c>
      <c r="J96" s="6" t="str">
        <f t="shared" si="5"/>
        <v/>
      </c>
    </row>
    <row r="97" spans="1:10" x14ac:dyDescent="0.3">
      <c r="A97" s="36" t="s">
        <v>164</v>
      </c>
      <c r="B97" s="27" t="s">
        <v>167</v>
      </c>
      <c r="C97" s="26" t="s">
        <v>168</v>
      </c>
      <c r="D97" s="28">
        <v>12</v>
      </c>
      <c r="E97" s="8">
        <v>4.2</v>
      </c>
      <c r="F97" s="28">
        <v>25</v>
      </c>
      <c r="G97" s="28">
        <v>10</v>
      </c>
      <c r="H97" s="5"/>
      <c r="I97" s="6">
        <f t="shared" si="4"/>
        <v>0</v>
      </c>
      <c r="J97" s="6" t="str">
        <f t="shared" si="5"/>
        <v/>
      </c>
    </row>
    <row r="98" spans="1:10" ht="15" thickBot="1" x14ac:dyDescent="0.35">
      <c r="A98" s="36" t="s">
        <v>164</v>
      </c>
      <c r="B98" s="27" t="s">
        <v>169</v>
      </c>
      <c r="C98" s="39" t="s">
        <v>170</v>
      </c>
      <c r="D98" s="40">
        <v>12</v>
      </c>
      <c r="E98" s="7">
        <v>4.2</v>
      </c>
      <c r="F98" s="40">
        <v>25</v>
      </c>
      <c r="G98" s="40">
        <v>10</v>
      </c>
      <c r="H98" s="5"/>
      <c r="I98" s="6">
        <f t="shared" si="4"/>
        <v>0</v>
      </c>
      <c r="J98" s="6" t="str">
        <f t="shared" si="5"/>
        <v/>
      </c>
    </row>
    <row r="99" spans="1:10" x14ac:dyDescent="0.3">
      <c r="A99" s="36" t="s">
        <v>164</v>
      </c>
      <c r="B99" s="27" t="s">
        <v>171</v>
      </c>
      <c r="C99" s="36" t="s">
        <v>172</v>
      </c>
      <c r="D99" s="38">
        <v>6</v>
      </c>
      <c r="E99" s="8">
        <v>4</v>
      </c>
      <c r="F99" s="38">
        <v>25</v>
      </c>
      <c r="G99" s="38">
        <v>10</v>
      </c>
      <c r="H99" s="5"/>
      <c r="I99" s="6">
        <f t="shared" si="4"/>
        <v>0</v>
      </c>
      <c r="J99" s="6" t="str">
        <f t="shared" si="5"/>
        <v/>
      </c>
    </row>
    <row r="100" spans="1:10" x14ac:dyDescent="0.3">
      <c r="A100" s="29" t="s">
        <v>164</v>
      </c>
      <c r="B100" s="30" t="s">
        <v>173</v>
      </c>
      <c r="C100" s="44" t="s">
        <v>174</v>
      </c>
      <c r="D100" s="45">
        <v>6</v>
      </c>
      <c r="E100" s="9">
        <v>4</v>
      </c>
      <c r="F100" s="31">
        <v>25</v>
      </c>
      <c r="G100" s="31">
        <v>10</v>
      </c>
      <c r="H100" s="5"/>
      <c r="I100" s="6">
        <f t="shared" si="4"/>
        <v>0</v>
      </c>
      <c r="J100" s="6" t="str">
        <f t="shared" si="5"/>
        <v/>
      </c>
    </row>
    <row r="101" spans="1:10" s="35" customFormat="1" ht="15" thickBot="1" x14ac:dyDescent="0.35">
      <c r="A101" s="32" t="s">
        <v>164</v>
      </c>
      <c r="B101" s="33" t="s">
        <v>175</v>
      </c>
      <c r="C101" s="32" t="s">
        <v>176</v>
      </c>
      <c r="D101" s="34">
        <v>6</v>
      </c>
      <c r="E101" s="10">
        <v>4</v>
      </c>
      <c r="F101" s="34">
        <v>25</v>
      </c>
      <c r="G101" s="34">
        <v>10</v>
      </c>
      <c r="H101" s="5"/>
      <c r="I101" s="6">
        <f t="shared" si="4"/>
        <v>0</v>
      </c>
      <c r="J101" s="14" t="str">
        <f t="shared" si="5"/>
        <v/>
      </c>
    </row>
    <row r="102" spans="1:10" x14ac:dyDescent="0.3">
      <c r="A102" s="43"/>
      <c r="B102" s="48"/>
      <c r="C102" s="43"/>
      <c r="D102" s="49"/>
      <c r="E102" s="12"/>
      <c r="F102" s="49"/>
      <c r="G102" s="49"/>
      <c r="H102" s="49"/>
      <c r="I102" s="12"/>
      <c r="J102" s="12"/>
    </row>
    <row r="103" spans="1:10" x14ac:dyDescent="0.3">
      <c r="A103" s="43"/>
      <c r="B103" s="48"/>
      <c r="C103" s="43"/>
      <c r="D103" s="49"/>
      <c r="E103" s="12"/>
      <c r="F103" s="49"/>
      <c r="G103" s="49"/>
      <c r="H103" s="50" t="s">
        <v>177</v>
      </c>
      <c r="I103" s="13">
        <f>SUM(I6:I101)</f>
        <v>0</v>
      </c>
      <c r="J103" s="13"/>
    </row>
  </sheetData>
  <autoFilter ref="A6:J100" xr:uid="{00000000-0009-0000-0000-000000000000}"/>
  <sortState xmlns:xlrd2="http://schemas.microsoft.com/office/spreadsheetml/2017/richdata2" ref="A84:G95">
    <sortCondition ref="B84:B95"/>
  </sortState>
  <mergeCells count="2">
    <mergeCell ref="A7:J7"/>
    <mergeCell ref="A72:J72"/>
  </mergeCells>
  <pageMargins left="0.43307086614173229" right="0.23622047244094491" top="0.35433070866141736" bottom="0.36249999999999999" header="0.31496062992125984" footer="0.31496062992125984"/>
  <pageSetup paperSize="9" scale="87" orientation="landscape" horizontalDpi="0" verticalDpi="0" r:id="rId1"/>
  <rowBreaks count="2" manualBreakCount="2">
    <brk id="71" max="9" man="1"/>
    <brk id="4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topLeftCell="A70" workbookViewId="0">
      <selection activeCell="A85" sqref="A85"/>
    </sheetView>
  </sheetViews>
  <sheetFormatPr defaultRowHeight="14.4" x14ac:dyDescent="0.3"/>
  <sheetData>
    <row r="1" spans="1:14" x14ac:dyDescent="0.3">
      <c r="A1" t="s">
        <v>178</v>
      </c>
    </row>
    <row r="2" spans="1:14" ht="35.25" customHeight="1" x14ac:dyDescent="0.3">
      <c r="A2" s="54" t="s">
        <v>179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4" spans="1:14" x14ac:dyDescent="0.3">
      <c r="A4" t="s">
        <v>180</v>
      </c>
      <c r="B4" s="15" t="s">
        <v>181</v>
      </c>
    </row>
    <row r="5" spans="1:14" x14ac:dyDescent="0.3">
      <c r="A5" t="str">
        <f>IF('ALIMENTARI NATALE 24'!H8&gt;0,"X","")</f>
        <v/>
      </c>
      <c r="B5" t="str">
        <f>"HUBEQ"&amp;'ALIMENTARI NATALE 24'!B8&amp;";"&amp;'ALIMENTARI NATALE 24'!H8</f>
        <v>HUBEQ9100200;</v>
      </c>
    </row>
    <row r="6" spans="1:14" x14ac:dyDescent="0.3">
      <c r="A6" t="str">
        <f>IF('ALIMENTARI NATALE 24'!H9&gt;0,"X","")</f>
        <v/>
      </c>
      <c r="B6" t="str">
        <f>"HUBEQ"&amp;'ALIMENTARI NATALE 24'!B9&amp;";"&amp;'ALIMENTARI NATALE 24'!H9</f>
        <v>HUBEQ9100204;</v>
      </c>
    </row>
    <row r="7" spans="1:14" x14ac:dyDescent="0.3">
      <c r="A7" t="str">
        <f>IF('ALIMENTARI NATALE 24'!H10&gt;0,"X","")</f>
        <v/>
      </c>
      <c r="B7" t="str">
        <f>"HUBEQ"&amp;'ALIMENTARI NATALE 24'!B10&amp;";"&amp;'ALIMENTARI NATALE 24'!H10</f>
        <v>HUBEQ9100211;</v>
      </c>
    </row>
    <row r="8" spans="1:14" x14ac:dyDescent="0.3">
      <c r="A8" t="str">
        <f>IF('ALIMENTARI NATALE 24'!H11&gt;0,"X","")</f>
        <v/>
      </c>
      <c r="B8" t="str">
        <f>"HUBEQ"&amp;'ALIMENTARI NATALE 24'!B11&amp;";"&amp;'ALIMENTARI NATALE 24'!H11</f>
        <v>HUBEQ9100208;</v>
      </c>
    </row>
    <row r="9" spans="1:14" x14ac:dyDescent="0.3">
      <c r="A9" t="str">
        <f>IF('ALIMENTARI NATALE 24'!H12&gt;0,"X","")</f>
        <v/>
      </c>
      <c r="B9" t="str">
        <f>"HUBEQ"&amp;'ALIMENTARI NATALE 24'!B12&amp;";"&amp;'ALIMENTARI NATALE 24'!H12</f>
        <v>HUBEQ9100209;</v>
      </c>
    </row>
    <row r="10" spans="1:14" x14ac:dyDescent="0.3">
      <c r="A10" t="str">
        <f>IF('ALIMENTARI NATALE 24'!H13&gt;0,"X","")</f>
        <v/>
      </c>
      <c r="B10" t="str">
        <f>"HUBEQ"&amp;'ALIMENTARI NATALE 24'!B13&amp;";"&amp;'ALIMENTARI NATALE 24'!H13</f>
        <v>HUBEQ9200209;</v>
      </c>
    </row>
    <row r="11" spans="1:14" x14ac:dyDescent="0.3">
      <c r="A11" t="str">
        <f>IF('ALIMENTARI NATALE 24'!H14&gt;0,"X","")</f>
        <v/>
      </c>
      <c r="B11" t="str">
        <f>"HUBEQ"&amp;'ALIMENTARI NATALE 24'!B14&amp;";"&amp;'ALIMENTARI NATALE 24'!H14</f>
        <v>HUBEQ9200210;</v>
      </c>
    </row>
    <row r="12" spans="1:14" x14ac:dyDescent="0.3">
      <c r="A12" t="str">
        <f>IF('ALIMENTARI NATALE 24'!H15&gt;0,"X","")</f>
        <v/>
      </c>
      <c r="B12" t="str">
        <f>"HUBEQ"&amp;'ALIMENTARI NATALE 24'!B15&amp;";"&amp;'ALIMENTARI NATALE 24'!H15</f>
        <v>HUBEQ9200212;</v>
      </c>
    </row>
    <row r="13" spans="1:14" x14ac:dyDescent="0.3">
      <c r="A13" t="str">
        <f>IF('ALIMENTARI NATALE 24'!H16&gt;0,"X","")</f>
        <v/>
      </c>
      <c r="B13" t="str">
        <f>"HUBEQ"&amp;'ALIMENTARI NATALE 24'!B16&amp;";"&amp;'ALIMENTARI NATALE 24'!H16</f>
        <v>HUBEQ9200213;</v>
      </c>
    </row>
    <row r="14" spans="1:14" x14ac:dyDescent="0.3">
      <c r="A14" t="str">
        <f>IF('ALIMENTARI NATALE 24'!H17&gt;0,"X","")</f>
        <v/>
      </c>
      <c r="B14" t="str">
        <f>"HUBEQ"&amp;'ALIMENTARI NATALE 24'!B17&amp;";"&amp;'ALIMENTARI NATALE 24'!H17</f>
        <v>HUBEQ9200218;</v>
      </c>
    </row>
    <row r="15" spans="1:14" x14ac:dyDescent="0.3">
      <c r="A15" t="str">
        <f>IF('ALIMENTARI NATALE 24'!H18&gt;0,"X","")</f>
        <v/>
      </c>
      <c r="B15" t="str">
        <f>"HUBEQ"&amp;'ALIMENTARI NATALE 24'!B18&amp;";"&amp;'ALIMENTARI NATALE 24'!H18</f>
        <v>HUBEQ9200219;</v>
      </c>
    </row>
    <row r="16" spans="1:14" x14ac:dyDescent="0.3">
      <c r="A16" t="str">
        <f>IF('ALIMENTARI NATALE 24'!H19&gt;0,"X","")</f>
        <v/>
      </c>
      <c r="B16" t="str">
        <f>"HUBEQ"&amp;'ALIMENTARI NATALE 24'!B19&amp;";"&amp;'ALIMENTARI NATALE 24'!H19</f>
        <v>HUBEQ9200208;</v>
      </c>
    </row>
    <row r="17" spans="1:2" x14ac:dyDescent="0.3">
      <c r="A17" t="str">
        <f>IF('ALIMENTARI NATALE 24'!H20&gt;0,"X","")</f>
        <v/>
      </c>
      <c r="B17" t="str">
        <f>"HUBEQ"&amp;'ALIMENTARI NATALE 24'!B20&amp;";"&amp;'ALIMENTARI NATALE 24'!H20</f>
        <v>HUBEQ9200214;</v>
      </c>
    </row>
    <row r="18" spans="1:2" x14ac:dyDescent="0.3">
      <c r="A18" t="str">
        <f>IF('ALIMENTARI NATALE 24'!H21&gt;0,"X","")</f>
        <v/>
      </c>
      <c r="B18" t="str">
        <f>"HUBEQ"&amp;'ALIMENTARI NATALE 24'!B21&amp;";"&amp;'ALIMENTARI NATALE 24'!H21</f>
        <v>HUBEQ9200223;</v>
      </c>
    </row>
    <row r="19" spans="1:2" x14ac:dyDescent="0.3">
      <c r="A19" t="str">
        <f>IF('ALIMENTARI NATALE 24'!H22&gt;0,"X","")</f>
        <v/>
      </c>
      <c r="B19" t="str">
        <f>"HUBEQ"&amp;'ALIMENTARI NATALE 24'!B22&amp;";"&amp;'ALIMENTARI NATALE 24'!H22</f>
        <v>HUBEQ9200224;</v>
      </c>
    </row>
    <row r="20" spans="1:2" x14ac:dyDescent="0.3">
      <c r="A20" t="str">
        <f>IF('ALIMENTARI NATALE 24'!H23&gt;0,"X","")</f>
        <v/>
      </c>
      <c r="B20" t="str">
        <f>"HUBEQ"&amp;'ALIMENTARI NATALE 24'!B23&amp;";"&amp;'ALIMENTARI NATALE 24'!H23</f>
        <v>HUBEQ9000210;</v>
      </c>
    </row>
    <row r="21" spans="1:2" x14ac:dyDescent="0.3">
      <c r="A21" t="str">
        <f>IF('ALIMENTARI NATALE 24'!H24&gt;0,"X","")</f>
        <v/>
      </c>
      <c r="B21" t="str">
        <f>"HUBEQ"&amp;'ALIMENTARI NATALE 24'!B24&amp;";"&amp;'ALIMENTARI NATALE 24'!H24</f>
        <v>HUBEQ9000216;</v>
      </c>
    </row>
    <row r="22" spans="1:2" x14ac:dyDescent="0.3">
      <c r="A22" t="str">
        <f>IF('ALIMENTARI NATALE 24'!H25&gt;0,"X","")</f>
        <v/>
      </c>
      <c r="B22" t="str">
        <f>"HUBEQ"&amp;'ALIMENTARI NATALE 24'!B25&amp;";"&amp;'ALIMENTARI NATALE 24'!H25</f>
        <v>HUBEQ9000350;</v>
      </c>
    </row>
    <row r="23" spans="1:2" x14ac:dyDescent="0.3">
      <c r="A23" t="str">
        <f>IF('ALIMENTARI NATALE 24'!H26&gt;0,"X","")</f>
        <v/>
      </c>
      <c r="B23" t="str">
        <f>"HUBEQ"&amp;'ALIMENTARI NATALE 24'!B26&amp;";"&amp;'ALIMENTARI NATALE 24'!H26</f>
        <v>HUBEQ9000290;</v>
      </c>
    </row>
    <row r="24" spans="1:2" x14ac:dyDescent="0.3">
      <c r="A24" t="str">
        <f>IF('ALIMENTARI NATALE 24'!H27&gt;0,"X","")</f>
        <v/>
      </c>
      <c r="B24" t="str">
        <f>"HUBEQ"&amp;'ALIMENTARI NATALE 24'!B27&amp;";"&amp;'ALIMENTARI NATALE 24'!H27</f>
        <v>HUBEQ9000285;</v>
      </c>
    </row>
    <row r="25" spans="1:2" x14ac:dyDescent="0.3">
      <c r="A25" t="str">
        <f>IF('ALIMENTARI NATALE 24'!H28&gt;0,"X","")</f>
        <v/>
      </c>
      <c r="B25" t="str">
        <f>"HUBEQ"&amp;'ALIMENTARI NATALE 24'!B28&amp;";"&amp;'ALIMENTARI NATALE 24'!H28</f>
        <v>HUBEQ9000297;</v>
      </c>
    </row>
    <row r="26" spans="1:2" x14ac:dyDescent="0.3">
      <c r="A26" t="str">
        <f>IF('ALIMENTARI NATALE 24'!H29&gt;0,"X","")</f>
        <v/>
      </c>
      <c r="B26" t="str">
        <f>"HUBEQ"&amp;'ALIMENTARI NATALE 24'!B29&amp;";"&amp;'ALIMENTARI NATALE 24'!H29</f>
        <v>HUBEQ9000351;</v>
      </c>
    </row>
    <row r="27" spans="1:2" x14ac:dyDescent="0.3">
      <c r="A27" t="str">
        <f>IF('ALIMENTARI NATALE 24'!H30&gt;0,"X","")</f>
        <v/>
      </c>
      <c r="B27" t="str">
        <f>"HUBEQ"&amp;'ALIMENTARI NATALE 24'!B30&amp;";"&amp;'ALIMENTARI NATALE 24'!H30</f>
        <v>HUBEQ9000335;</v>
      </c>
    </row>
    <row r="28" spans="1:2" x14ac:dyDescent="0.3">
      <c r="A28" t="str">
        <f>IF('ALIMENTARI NATALE 24'!H31&gt;0,"X","")</f>
        <v/>
      </c>
      <c r="B28" t="str">
        <f>"HUBEQ"&amp;'ALIMENTARI NATALE 24'!B31&amp;";"&amp;'ALIMENTARI NATALE 24'!H31</f>
        <v>HUBEQ9000361;</v>
      </c>
    </row>
    <row r="29" spans="1:2" x14ac:dyDescent="0.3">
      <c r="A29" t="str">
        <f>IF('ALIMENTARI NATALE 24'!H32&gt;0,"X","")</f>
        <v/>
      </c>
      <c r="B29" t="str">
        <f>"HUBEQ"&amp;'ALIMENTARI NATALE 24'!B32&amp;";"&amp;'ALIMENTARI NATALE 24'!H32</f>
        <v>HUBEQ9000362;</v>
      </c>
    </row>
    <row r="30" spans="1:2" x14ac:dyDescent="0.3">
      <c r="A30" t="str">
        <f>IF('ALIMENTARI NATALE 24'!H33&gt;0,"X","")</f>
        <v/>
      </c>
      <c r="B30" t="str">
        <f>"HUBEQ"&amp;'ALIMENTARI NATALE 24'!B33&amp;";"&amp;'ALIMENTARI NATALE 24'!H33</f>
        <v>HUBEQ9000376;</v>
      </c>
    </row>
    <row r="31" spans="1:2" x14ac:dyDescent="0.3">
      <c r="A31" t="str">
        <f>IF('ALIMENTARI NATALE 24'!H34&gt;0,"X","")</f>
        <v/>
      </c>
      <c r="B31" t="str">
        <f>"HUBEQ"&amp;'ALIMENTARI NATALE 24'!B34&amp;";"&amp;'ALIMENTARI NATALE 24'!H34</f>
        <v>HUBEQ9000377;</v>
      </c>
    </row>
    <row r="32" spans="1:2" x14ac:dyDescent="0.3">
      <c r="A32" t="str">
        <f>IF('ALIMENTARI NATALE 24'!H35&gt;0,"X","")</f>
        <v/>
      </c>
      <c r="B32" t="str">
        <f>"HUBEQ"&amp;'ALIMENTARI NATALE 24'!B35&amp;";"&amp;'ALIMENTARI NATALE 24'!H35</f>
        <v>HUBEQ9000378;</v>
      </c>
    </row>
    <row r="33" spans="1:2" x14ac:dyDescent="0.3">
      <c r="A33" t="str">
        <f>IF('ALIMENTARI NATALE 24'!H36&gt;0,"X","")</f>
        <v/>
      </c>
      <c r="B33" t="str">
        <f>"HUBEQ"&amp;'ALIMENTARI NATALE 24'!B36&amp;";"&amp;'ALIMENTARI NATALE 24'!H36</f>
        <v>HUBEQ9000380;</v>
      </c>
    </row>
    <row r="34" spans="1:2" x14ac:dyDescent="0.3">
      <c r="A34" t="str">
        <f>IF('ALIMENTARI NATALE 24'!H37&gt;0,"X","")</f>
        <v/>
      </c>
      <c r="B34" t="str">
        <f>"HUBEQ"&amp;'ALIMENTARI NATALE 24'!B37&amp;";"&amp;'ALIMENTARI NATALE 24'!H37</f>
        <v>HUBEQ9000381;</v>
      </c>
    </row>
    <row r="35" spans="1:2" x14ac:dyDescent="0.3">
      <c r="A35" t="str">
        <f>IF('ALIMENTARI NATALE 24'!H38&gt;0,"X","")</f>
        <v/>
      </c>
      <c r="B35" t="str">
        <f>"HUBEQ"&amp;'ALIMENTARI NATALE 24'!B38&amp;";"&amp;'ALIMENTARI NATALE 24'!H38</f>
        <v>HUBEQ0110236;</v>
      </c>
    </row>
    <row r="36" spans="1:2" x14ac:dyDescent="0.3">
      <c r="A36" t="str">
        <f>IF('ALIMENTARI NATALE 24'!H39&gt;0,"X","")</f>
        <v/>
      </c>
      <c r="B36" t="str">
        <f>"HUBEQ"&amp;'ALIMENTARI NATALE 24'!B39&amp;";"&amp;'ALIMENTARI NATALE 24'!H39</f>
        <v>HUBEQ0110247;</v>
      </c>
    </row>
    <row r="37" spans="1:2" x14ac:dyDescent="0.3">
      <c r="A37" t="str">
        <f>IF('ALIMENTARI NATALE 24'!H40&gt;0,"X","")</f>
        <v/>
      </c>
      <c r="B37" t="str">
        <f>"HUBEQ"&amp;'ALIMENTARI NATALE 24'!B40&amp;";"&amp;'ALIMENTARI NATALE 24'!H40</f>
        <v>HUBEQ9150218;</v>
      </c>
    </row>
    <row r="38" spans="1:2" x14ac:dyDescent="0.3">
      <c r="A38" t="str">
        <f>IF('ALIMENTARI NATALE 24'!H41&gt;0,"X","")</f>
        <v/>
      </c>
      <c r="B38" t="str">
        <f>"HUBEQ"&amp;'ALIMENTARI NATALE 24'!B41&amp;";"&amp;'ALIMENTARI NATALE 24'!H41</f>
        <v>HUBEQ9150215;</v>
      </c>
    </row>
    <row r="39" spans="1:2" x14ac:dyDescent="0.3">
      <c r="A39" t="str">
        <f>IF('ALIMENTARI NATALE 24'!H42&gt;0,"X","")</f>
        <v/>
      </c>
      <c r="B39" t="str">
        <f>"HUBEQ"&amp;'ALIMENTARI NATALE 24'!B42&amp;";"&amp;'ALIMENTARI NATALE 24'!H42</f>
        <v>HUBEQ9150223;</v>
      </c>
    </row>
    <row r="40" spans="1:2" x14ac:dyDescent="0.3">
      <c r="A40" t="str">
        <f>IF('ALIMENTARI NATALE 24'!H43&gt;0,"X","")</f>
        <v/>
      </c>
      <c r="B40" t="str">
        <f>"HUBEQ"&amp;'ALIMENTARI NATALE 24'!B43&amp;";"&amp;'ALIMENTARI NATALE 24'!H43</f>
        <v>HUBEQ9150224;</v>
      </c>
    </row>
    <row r="41" spans="1:2" x14ac:dyDescent="0.3">
      <c r="A41" t="str">
        <f>IF('ALIMENTARI NATALE 24'!H44&gt;0,"X","")</f>
        <v/>
      </c>
      <c r="B41" t="str">
        <f>"HUBEQ"&amp;'ALIMENTARI NATALE 24'!B44&amp;";"&amp;'ALIMENTARI NATALE 24'!H44</f>
        <v>HUBEQ9150225;</v>
      </c>
    </row>
    <row r="42" spans="1:2" x14ac:dyDescent="0.3">
      <c r="A42" t="str">
        <f>IF('ALIMENTARI NATALE 24'!H45&gt;0,"X","")</f>
        <v/>
      </c>
      <c r="B42" t="str">
        <f>"HUBEQ"&amp;'ALIMENTARI NATALE 24'!B45&amp;";"&amp;'ALIMENTARI NATALE 24'!H45</f>
        <v>HUBEQ9000354;</v>
      </c>
    </row>
    <row r="43" spans="1:2" x14ac:dyDescent="0.3">
      <c r="A43" t="str">
        <f>IF('ALIMENTARI NATALE 24'!H46&gt;0,"X","")</f>
        <v/>
      </c>
      <c r="B43" t="str">
        <f>"HUBEQ"&amp;'ALIMENTARI NATALE 24'!B46&amp;";"&amp;'ALIMENTARI NATALE 24'!H46</f>
        <v>HUBEQ9000365;</v>
      </c>
    </row>
    <row r="44" spans="1:2" x14ac:dyDescent="0.3">
      <c r="A44" t="str">
        <f>IF('ALIMENTARI NATALE 24'!H47&gt;0,"X","")</f>
        <v/>
      </c>
      <c r="B44" t="str">
        <f>"HUBEQ"&amp;'ALIMENTARI NATALE 24'!B47&amp;";"&amp;'ALIMENTARI NATALE 24'!H47</f>
        <v>HUBEQ9000353;</v>
      </c>
    </row>
    <row r="45" spans="1:2" x14ac:dyDescent="0.3">
      <c r="A45" t="str">
        <f>IF('ALIMENTARI NATALE 24'!H48&gt;0,"X","")</f>
        <v/>
      </c>
      <c r="B45" t="str">
        <f>"HUBEQ"&amp;'ALIMENTARI NATALE 24'!B48&amp;";"&amp;'ALIMENTARI NATALE 24'!H48</f>
        <v>HUBEQ9000333;</v>
      </c>
    </row>
    <row r="46" spans="1:2" x14ac:dyDescent="0.3">
      <c r="A46" t="str">
        <f>IF('ALIMENTARI NATALE 24'!H49&gt;0,"X","")</f>
        <v/>
      </c>
      <c r="B46" t="str">
        <f>"HUBEQ"&amp;'ALIMENTARI NATALE 24'!B49&amp;";"&amp;'ALIMENTARI NATALE 24'!H49</f>
        <v>HUBEQ9000344;</v>
      </c>
    </row>
    <row r="47" spans="1:2" x14ac:dyDescent="0.3">
      <c r="A47" t="str">
        <f>IF('ALIMENTARI NATALE 24'!H50&gt;0,"X","")</f>
        <v/>
      </c>
      <c r="B47" t="str">
        <f>"HUBEQ"&amp;'ALIMENTARI NATALE 24'!B50&amp;";"&amp;'ALIMENTARI NATALE 24'!H50</f>
        <v>HUBEQ9000382;</v>
      </c>
    </row>
    <row r="48" spans="1:2" x14ac:dyDescent="0.3">
      <c r="A48" t="str">
        <f>IF('ALIMENTARI NATALE 24'!H51&gt;0,"X","")</f>
        <v/>
      </c>
      <c r="B48" t="str">
        <f>"HUBEQ"&amp;'ALIMENTARI NATALE 24'!B51&amp;";"&amp;'ALIMENTARI NATALE 24'!H51</f>
        <v>HUBEQ9000383;</v>
      </c>
    </row>
    <row r="49" spans="1:2" x14ac:dyDescent="0.3">
      <c r="A49" t="str">
        <f>IF('ALIMENTARI NATALE 24'!H52&gt;0,"X","")</f>
        <v/>
      </c>
      <c r="B49" t="str">
        <f>"HUBEQ"&amp;'ALIMENTARI NATALE 24'!B52&amp;";"&amp;'ALIMENTARI NATALE 24'!H52</f>
        <v>HUBEQ9000384;</v>
      </c>
    </row>
    <row r="50" spans="1:2" x14ac:dyDescent="0.3">
      <c r="A50" t="str">
        <f>IF('ALIMENTARI NATALE 24'!H53&gt;0,"X","")</f>
        <v/>
      </c>
      <c r="B50" t="str">
        <f>"HUBEQ"&amp;'ALIMENTARI NATALE 24'!B53&amp;";"&amp;'ALIMENTARI NATALE 24'!H53</f>
        <v>HUBEQ9000385;</v>
      </c>
    </row>
    <row r="51" spans="1:2" x14ac:dyDescent="0.3">
      <c r="A51" t="str">
        <f>IF('ALIMENTARI NATALE 24'!H54&gt;0,"X","")</f>
        <v/>
      </c>
      <c r="B51" t="str">
        <f>"HUBEQ"&amp;'ALIMENTARI NATALE 24'!B54&amp;";"&amp;'ALIMENTARI NATALE 24'!H54</f>
        <v>HUBEQ9000386;</v>
      </c>
    </row>
    <row r="52" spans="1:2" x14ac:dyDescent="0.3">
      <c r="A52" t="str">
        <f>IF('ALIMENTARI NATALE 24'!H55&gt;0,"X","")</f>
        <v/>
      </c>
      <c r="B52" t="str">
        <f>"HUBEQ"&amp;'ALIMENTARI NATALE 24'!B55&amp;";"&amp;'ALIMENTARI NATALE 24'!H55</f>
        <v>HUBEQ1280202;</v>
      </c>
    </row>
    <row r="53" spans="1:2" x14ac:dyDescent="0.3">
      <c r="A53" t="str">
        <f>IF('ALIMENTARI NATALE 24'!H56&gt;0,"X","")</f>
        <v/>
      </c>
      <c r="B53" t="str">
        <f>"HUBEQ"&amp;'ALIMENTARI NATALE 24'!B56&amp;";"&amp;'ALIMENTARI NATALE 24'!H56</f>
        <v>HUBEQ1280201;</v>
      </c>
    </row>
    <row r="54" spans="1:2" x14ac:dyDescent="0.3">
      <c r="A54" t="str">
        <f>IF('ALIMENTARI NATALE 24'!H57&gt;0,"X","")</f>
        <v/>
      </c>
      <c r="B54" t="str">
        <f>"HUBEQ"&amp;'ALIMENTARI NATALE 24'!B57&amp;";"&amp;'ALIMENTARI NATALE 24'!H57</f>
        <v>HUBEQ9000319;</v>
      </c>
    </row>
    <row r="55" spans="1:2" x14ac:dyDescent="0.3">
      <c r="A55" t="str">
        <f>IF('ALIMENTARI NATALE 24'!H58&gt;0,"X","")</f>
        <v/>
      </c>
      <c r="B55" t="str">
        <f>"HUBEQ"&amp;'ALIMENTARI NATALE 24'!B58&amp;";"&amp;'ALIMENTARI NATALE 24'!H58</f>
        <v>HUBEQ9000332;</v>
      </c>
    </row>
    <row r="56" spans="1:2" x14ac:dyDescent="0.3">
      <c r="A56" t="str">
        <f>IF('ALIMENTARI NATALE 24'!H59&gt;0,"X","")</f>
        <v/>
      </c>
      <c r="B56" t="str">
        <f>"HUBEQ"&amp;'ALIMENTARI NATALE 24'!B59&amp;";"&amp;'ALIMENTARI NATALE 24'!H59</f>
        <v>HUBEQ9000387;</v>
      </c>
    </row>
    <row r="57" spans="1:2" x14ac:dyDescent="0.3">
      <c r="A57" t="str">
        <f>IF('ALIMENTARI NATALE 24'!H60&gt;0,"X","")</f>
        <v/>
      </c>
      <c r="B57" t="str">
        <f>"HUBEQ"&amp;'ALIMENTARI NATALE 24'!B60&amp;";"&amp;'ALIMENTARI NATALE 24'!H60</f>
        <v>HUBEQ9000346;</v>
      </c>
    </row>
    <row r="58" spans="1:2" x14ac:dyDescent="0.3">
      <c r="A58" t="str">
        <f>IF('ALIMENTARI NATALE 24'!H61&gt;0,"X","")</f>
        <v/>
      </c>
      <c r="B58" t="str">
        <f>"HUBEQ"&amp;'ALIMENTARI NATALE 24'!B61&amp;";"&amp;'ALIMENTARI NATALE 24'!H61</f>
        <v>HUBEQ9000282;</v>
      </c>
    </row>
    <row r="59" spans="1:2" x14ac:dyDescent="0.3">
      <c r="A59" t="str">
        <f>IF('ALIMENTARI NATALE 24'!H62&gt;0,"X","")</f>
        <v/>
      </c>
      <c r="B59" t="str">
        <f>"HUBEQ"&amp;'ALIMENTARI NATALE 24'!B62&amp;";"&amp;'ALIMENTARI NATALE 24'!H62</f>
        <v>HUBEQ9000293;</v>
      </c>
    </row>
    <row r="60" spans="1:2" x14ac:dyDescent="0.3">
      <c r="A60" t="str">
        <f>IF('ALIMENTARI NATALE 24'!H63&gt;0,"X","")</f>
        <v/>
      </c>
      <c r="B60" t="str">
        <f>"HUBEQ"&amp;'ALIMENTARI NATALE 24'!B63&amp;";"&amp;'ALIMENTARI NATALE 24'!H63</f>
        <v>HUBEQ9000294;</v>
      </c>
    </row>
    <row r="61" spans="1:2" x14ac:dyDescent="0.3">
      <c r="A61" t="str">
        <f>IF('ALIMENTARI NATALE 24'!H64&gt;0,"X","")</f>
        <v/>
      </c>
      <c r="B61" t="str">
        <f>"HUBEQ"&amp;'ALIMENTARI NATALE 24'!B64&amp;";"&amp;'ALIMENTARI NATALE 24'!H64</f>
        <v>HUBEQ9000281;</v>
      </c>
    </row>
    <row r="62" spans="1:2" x14ac:dyDescent="0.3">
      <c r="A62" t="str">
        <f>IF('ALIMENTARI NATALE 24'!H65&gt;0,"X","")</f>
        <v/>
      </c>
      <c r="B62" t="str">
        <f>"HUBEQ"&amp;'ALIMENTARI NATALE 24'!B65&amp;";"&amp;'ALIMENTARI NATALE 24'!H65</f>
        <v>HUBEQ9000345;</v>
      </c>
    </row>
    <row r="63" spans="1:2" x14ac:dyDescent="0.3">
      <c r="A63" t="str">
        <f>IF('ALIMENTARI NATALE 24'!H66&gt;0,"X","")</f>
        <v/>
      </c>
      <c r="B63" t="str">
        <f>"HUBEQ"&amp;'ALIMENTARI NATALE 24'!B66&amp;";"&amp;'ALIMENTARI NATALE 24'!H66</f>
        <v>HUBEQ9000366;</v>
      </c>
    </row>
    <row r="64" spans="1:2" x14ac:dyDescent="0.3">
      <c r="A64" t="str">
        <f>IF('ALIMENTARI NATALE 24'!H67&gt;0,"X","")</f>
        <v/>
      </c>
      <c r="B64" t="str">
        <f>"HUBEQ"&amp;'ALIMENTARI NATALE 24'!B67&amp;";"&amp;'ALIMENTARI NATALE 24'!H67</f>
        <v>HUBEQ9000339;</v>
      </c>
    </row>
    <row r="65" spans="1:2" x14ac:dyDescent="0.3">
      <c r="A65" t="str">
        <f>IF('ALIMENTARI NATALE 24'!H68&gt;0,"X","")</f>
        <v/>
      </c>
      <c r="B65" t="str">
        <f>"HUBEQ"&amp;'ALIMENTARI NATALE 24'!B68&amp;";"&amp;'ALIMENTARI NATALE 24'!H68</f>
        <v>HUBEQ9000367;</v>
      </c>
    </row>
    <row r="66" spans="1:2" x14ac:dyDescent="0.3">
      <c r="A66" t="str">
        <f>IF('ALIMENTARI NATALE 24'!H69&gt;0,"X","")</f>
        <v/>
      </c>
      <c r="B66" t="str">
        <f>"HUBEQ"&amp;'ALIMENTARI NATALE 24'!B69&amp;";"&amp;'ALIMENTARI NATALE 24'!H69</f>
        <v>HUBEQ9000355;</v>
      </c>
    </row>
    <row r="67" spans="1:2" x14ac:dyDescent="0.3">
      <c r="A67" t="str">
        <f>IF('ALIMENTARI NATALE 24'!H70&gt;0,"X","")</f>
        <v/>
      </c>
      <c r="B67" t="str">
        <f>"HUBEQ"&amp;'ALIMENTARI NATALE 24'!B70&amp;";"&amp;'ALIMENTARI NATALE 24'!H70</f>
        <v>HUBEQ9180205;</v>
      </c>
    </row>
    <row r="68" spans="1:2" x14ac:dyDescent="0.3">
      <c r="A68" t="str">
        <f>IF('ALIMENTARI NATALE 24'!H71&gt;0,"X","")</f>
        <v/>
      </c>
      <c r="B68" t="str">
        <f>"HUBEQ"&amp;'ALIMENTARI NATALE 24'!B71&amp;";"&amp;'ALIMENTARI NATALE 24'!H71</f>
        <v>HUBEQ9180203;</v>
      </c>
    </row>
    <row r="69" spans="1:2" x14ac:dyDescent="0.3">
      <c r="A69" t="str">
        <f>IF('ALIMENTARI NATALE 24'!H72&gt;0,"X","")</f>
        <v/>
      </c>
      <c r="B69" t="str">
        <f>"HUBEQ"&amp;'ALIMENTARI NATALE 24'!B72&amp;";"&amp;'ALIMENTARI NATALE 24'!H72</f>
        <v>HUBEQ;</v>
      </c>
    </row>
    <row r="70" spans="1:2" x14ac:dyDescent="0.3">
      <c r="A70" t="str">
        <f>IF('ALIMENTARI NATALE 24'!H73&gt;0,"X","")</f>
        <v/>
      </c>
      <c r="B70" t="str">
        <f>"HUBEQ"&amp;'ALIMENTARI NATALE 24'!B73&amp;";"&amp;'ALIMENTARI NATALE 24'!H73</f>
        <v>HUBEQ;</v>
      </c>
    </row>
    <row r="71" spans="1:2" x14ac:dyDescent="0.3">
      <c r="A71" t="str">
        <f>IF('ALIMENTARI NATALE 24'!H74&gt;0,"X","")</f>
        <v/>
      </c>
      <c r="B71" t="str">
        <f>"HUBEQ"&amp;'ALIMENTARI NATALE 24'!B74&amp;";"&amp;'ALIMENTARI NATALE 24'!H74</f>
        <v>HUBEQ9170203;</v>
      </c>
    </row>
    <row r="72" spans="1:2" x14ac:dyDescent="0.3">
      <c r="A72" t="str">
        <f>IF('ALIMENTARI NATALE 24'!H75&gt;0,"X","")</f>
        <v/>
      </c>
      <c r="B72" t="str">
        <f>"HUBEQ"&amp;'ALIMENTARI NATALE 24'!B75&amp;";"&amp;'ALIMENTARI NATALE 24'!H75</f>
        <v>HUBEQ9170202;</v>
      </c>
    </row>
    <row r="73" spans="1:2" x14ac:dyDescent="0.3">
      <c r="A73" t="str">
        <f>IF('ALIMENTARI NATALE 24'!H76&gt;0,"X","")</f>
        <v/>
      </c>
      <c r="B73" t="str">
        <f>"HUBEQ"&amp;'ALIMENTARI NATALE 24'!B76&amp;";"&amp;'ALIMENTARI NATALE 24'!H76</f>
        <v>HUBEQ9170206;</v>
      </c>
    </row>
    <row r="74" spans="1:2" x14ac:dyDescent="0.3">
      <c r="A74" t="str">
        <f>IF('ALIMENTARI NATALE 24'!H77&gt;0,"X","")</f>
        <v/>
      </c>
      <c r="B74" t="str">
        <f>"HUBEQ"&amp;'ALIMENTARI NATALE 24'!B77&amp;";"&amp;'ALIMENTARI NATALE 24'!H77</f>
        <v>HUBEQ9170237;</v>
      </c>
    </row>
    <row r="75" spans="1:2" x14ac:dyDescent="0.3">
      <c r="A75" t="str">
        <f>IF('ALIMENTARI NATALE 24'!H78&gt;0,"X","")</f>
        <v/>
      </c>
      <c r="B75" t="str">
        <f>"HUBEQ"&amp;'ALIMENTARI NATALE 24'!B78&amp;";"&amp;'ALIMENTARI NATALE 24'!H78</f>
        <v>HUBEQ9170235;</v>
      </c>
    </row>
    <row r="76" spans="1:2" x14ac:dyDescent="0.3">
      <c r="A76" t="str">
        <f>IF('ALIMENTARI NATALE 24'!H79&gt;0,"X","")</f>
        <v/>
      </c>
      <c r="B76" t="str">
        <f>"HUBEQ"&amp;'ALIMENTARI NATALE 24'!B79&amp;";"&amp;'ALIMENTARI NATALE 24'!H79</f>
        <v>HUBEQ9170233;</v>
      </c>
    </row>
    <row r="77" spans="1:2" x14ac:dyDescent="0.3">
      <c r="A77" t="str">
        <f>IF('ALIMENTARI NATALE 24'!H80&gt;0,"X","")</f>
        <v/>
      </c>
      <c r="B77" t="str">
        <f>"HUBEQ"&amp;'ALIMENTARI NATALE 24'!B80&amp;";"&amp;'ALIMENTARI NATALE 24'!H80</f>
        <v>HUBEQ9170234;</v>
      </c>
    </row>
    <row r="78" spans="1:2" x14ac:dyDescent="0.3">
      <c r="A78" t="str">
        <f>IF('ALIMENTARI NATALE 24'!H81&gt;0,"X","")</f>
        <v/>
      </c>
      <c r="B78" t="str">
        <f>"HUBEQ"&amp;'ALIMENTARI NATALE 24'!B81&amp;";"&amp;'ALIMENTARI NATALE 24'!H81</f>
        <v>HUBEQ9180200;</v>
      </c>
    </row>
    <row r="79" spans="1:2" x14ac:dyDescent="0.3">
      <c r="A79" t="str">
        <f>IF('ALIMENTARI NATALE 24'!H82&gt;0,"X","")</f>
        <v/>
      </c>
      <c r="B79" t="str">
        <f>"HUBEQ"&amp;'ALIMENTARI NATALE 24'!B82&amp;";"&amp;'ALIMENTARI NATALE 24'!H82</f>
        <v>HUBEQ9180201;</v>
      </c>
    </row>
    <row r="80" spans="1:2" x14ac:dyDescent="0.3">
      <c r="A80" t="str">
        <f>IF('ALIMENTARI NATALE 24'!H83&gt;0,"X","")</f>
        <v/>
      </c>
      <c r="B80" t="str">
        <f>"HUBEQ"&amp;'ALIMENTARI NATALE 24'!B83&amp;";"&amp;'ALIMENTARI NATALE 24'!H83</f>
        <v>HUBEQ9180206;</v>
      </c>
    </row>
    <row r="81" spans="1:2" x14ac:dyDescent="0.3">
      <c r="A81" t="str">
        <f>IF('ALIMENTARI NATALE 24'!H84&gt;0,"X","")</f>
        <v/>
      </c>
      <c r="B81" t="str">
        <f>"HUBEQ"&amp;'ALIMENTARI NATALE 24'!B84&amp;";"&amp;'ALIMENTARI NATALE 24'!H84</f>
        <v>HUBEQ9200200;</v>
      </c>
    </row>
    <row r="82" spans="1:2" x14ac:dyDescent="0.3">
      <c r="A82" t="str">
        <f>IF('ALIMENTARI NATALE 24'!H85&gt;0,"X","")</f>
        <v/>
      </c>
      <c r="B82" t="str">
        <f>"HUBEQ"&amp;'ALIMENTARI NATALE 24'!B85&amp;";"&amp;'ALIMENTARI NATALE 24'!H85</f>
        <v>HUBEQ9200201;</v>
      </c>
    </row>
    <row r="83" spans="1:2" x14ac:dyDescent="0.3">
      <c r="A83" t="str">
        <f>IF('ALIMENTARI NATALE 24'!H86&gt;0,"X","")</f>
        <v/>
      </c>
      <c r="B83" t="str">
        <f>"HUBEQ"&amp;'ALIMENTARI NATALE 24'!B86&amp;";"&amp;'ALIMENTARI NATALE 24'!H86</f>
        <v>HUBEQ9200202;</v>
      </c>
    </row>
    <row r="84" spans="1:2" x14ac:dyDescent="0.3">
      <c r="A84" t="str">
        <f>IF('ALIMENTARI NATALE 24'!H87&gt;0,"X","")</f>
        <v/>
      </c>
      <c r="B84" t="str">
        <f>"HUBEQ"&amp;'ALIMENTARI NATALE 24'!B87&amp;";"&amp;'ALIMENTARI NATALE 24'!H87</f>
        <v>HUBEQ9200203;</v>
      </c>
    </row>
    <row r="85" spans="1:2" x14ac:dyDescent="0.3">
      <c r="A85" t="str">
        <f>IF('ALIMENTARI NATALE 24'!H88&gt;0,"X","")</f>
        <v/>
      </c>
      <c r="B85" t="str">
        <f>"HUBEQ"&amp;'ALIMENTARI NATALE 24'!B88&amp;";"&amp;'ALIMENTARI NATALE 24'!H88</f>
        <v>HUBEQ9200204;</v>
      </c>
    </row>
    <row r="86" spans="1:2" x14ac:dyDescent="0.3">
      <c r="A86" t="str">
        <f>IF('ALIMENTARI NATALE 24'!H89&gt;0,"X","")</f>
        <v/>
      </c>
      <c r="B86" t="str">
        <f>"HUBEQ"&amp;'ALIMENTARI NATALE 24'!B89&amp;";"&amp;'ALIMENTARI NATALE 24'!H89</f>
        <v>HUBEQ9200205;</v>
      </c>
    </row>
    <row r="87" spans="1:2" x14ac:dyDescent="0.3">
      <c r="A87" t="str">
        <f>IF('ALIMENTARI NATALE 24'!H90&gt;0,"X","")</f>
        <v/>
      </c>
      <c r="B87" t="str">
        <f>"HUBEQ"&amp;'ALIMENTARI NATALE 24'!B90&amp;";"&amp;'ALIMENTARI NATALE 24'!H90</f>
        <v>HUBEQ9200206;</v>
      </c>
    </row>
    <row r="88" spans="1:2" x14ac:dyDescent="0.3">
      <c r="A88" t="str">
        <f>IF('ALIMENTARI NATALE 24'!H91&gt;0,"X","")</f>
        <v/>
      </c>
      <c r="B88" t="str">
        <f>"HUBEQ"&amp;'ALIMENTARI NATALE 24'!B91&amp;";"&amp;'ALIMENTARI NATALE 24'!H91</f>
        <v>HUBEQ9200207;</v>
      </c>
    </row>
    <row r="89" spans="1:2" x14ac:dyDescent="0.3">
      <c r="A89" t="str">
        <f>IF('ALIMENTARI NATALE 24'!H92&gt;0,"X","")</f>
        <v/>
      </c>
      <c r="B89" t="str">
        <f>"HUBEQ"&amp;'ALIMENTARI NATALE 24'!B92&amp;";"&amp;'ALIMENTARI NATALE 24'!H92</f>
        <v>HUBEQ9200215;</v>
      </c>
    </row>
    <row r="90" spans="1:2" x14ac:dyDescent="0.3">
      <c r="A90" t="str">
        <f>IF('ALIMENTARI NATALE 24'!H93&gt;0,"X","")</f>
        <v/>
      </c>
      <c r="B90" t="str">
        <f>"HUBEQ"&amp;'ALIMENTARI NATALE 24'!B93&amp;";"&amp;'ALIMENTARI NATALE 24'!H93</f>
        <v>HUBEQ9200216;</v>
      </c>
    </row>
    <row r="91" spans="1:2" x14ac:dyDescent="0.3">
      <c r="A91" t="str">
        <f>IF('ALIMENTARI NATALE 24'!H94&gt;0,"X","")</f>
        <v/>
      </c>
      <c r="B91" t="str">
        <f>"HUBEQ"&amp;'ALIMENTARI NATALE 24'!B94&amp;";"&amp;'ALIMENTARI NATALE 24'!H94</f>
        <v>HUBEQ9200220;</v>
      </c>
    </row>
    <row r="92" spans="1:2" x14ac:dyDescent="0.3">
      <c r="A92" t="str">
        <f>IF('ALIMENTARI NATALE 24'!H95&gt;0,"X","")</f>
        <v/>
      </c>
      <c r="B92" t="str">
        <f>"HUBEQ"&amp;'ALIMENTARI NATALE 24'!B95&amp;";"&amp;'ALIMENTARI NATALE 24'!H95</f>
        <v>HUBEQ9200221;</v>
      </c>
    </row>
    <row r="93" spans="1:2" x14ac:dyDescent="0.3">
      <c r="A93" t="str">
        <f>IF('ALIMENTARI NATALE 24'!H96&gt;0,"X","")</f>
        <v/>
      </c>
      <c r="B93" t="str">
        <f>"HUBEQ"&amp;'ALIMENTARI NATALE 24'!B96&amp;";"&amp;'ALIMENTARI NATALE 24'!H96</f>
        <v>HUBEQ4030244;</v>
      </c>
    </row>
    <row r="94" spans="1:2" x14ac:dyDescent="0.3">
      <c r="A94" t="str">
        <f>IF('ALIMENTARI NATALE 24'!H97&gt;0,"X","")</f>
        <v/>
      </c>
      <c r="B94" t="str">
        <f>"HUBEQ"&amp;'ALIMENTARI NATALE 24'!B97&amp;";"&amp;'ALIMENTARI NATALE 24'!H97</f>
        <v>HUBEQ4030245;</v>
      </c>
    </row>
    <row r="95" spans="1:2" x14ac:dyDescent="0.3">
      <c r="A95" t="str">
        <f>IF('ALIMENTARI NATALE 24'!H98&gt;0,"X","")</f>
        <v/>
      </c>
      <c r="B95" t="str">
        <f>"HUBEQ"&amp;'ALIMENTARI NATALE 24'!B98&amp;";"&amp;'ALIMENTARI NATALE 24'!H98</f>
        <v>HUBEQ4030246;</v>
      </c>
    </row>
    <row r="96" spans="1:2" x14ac:dyDescent="0.3">
      <c r="A96" t="str">
        <f>IF('ALIMENTARI NATALE 24'!H99&gt;0,"X","")</f>
        <v/>
      </c>
      <c r="B96" t="str">
        <f>"HUBEQ"&amp;'ALIMENTARI NATALE 24'!B99&amp;";"&amp;'ALIMENTARI NATALE 24'!H99</f>
        <v>HUBEQ4030243;</v>
      </c>
    </row>
    <row r="97" spans="1:2" x14ac:dyDescent="0.3">
      <c r="A97" t="str">
        <f>IF('ALIMENTARI NATALE 24'!H100&gt;0,"X","")</f>
        <v/>
      </c>
      <c r="B97" t="str">
        <f>"HUBEQ"&amp;'ALIMENTARI NATALE 24'!B100&amp;";"&amp;'ALIMENTARI NATALE 24'!H100</f>
        <v>HUBEQ4030248;</v>
      </c>
    </row>
    <row r="98" spans="1:2" x14ac:dyDescent="0.3">
      <c r="A98" t="str">
        <f>IF('ALIMENTARI NATALE 24'!H101&gt;0,"X","")</f>
        <v/>
      </c>
      <c r="B98" t="str">
        <f>"HUBEQ"&amp;'ALIMENTARI NATALE 24'!B101&amp;";"&amp;'ALIMENTARI NATALE 24'!H101</f>
        <v>HUBEQ4030219;</v>
      </c>
    </row>
  </sheetData>
  <autoFilter ref="A4:B4" xr:uid="{00000000-0009-0000-0000-000001000000}"/>
  <mergeCells count="1">
    <mergeCell ref="A2:N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ED8362EA501643B8C84DA23119DFF2" ma:contentTypeVersion="16" ma:contentTypeDescription="Creare un nuovo documento." ma:contentTypeScope="" ma:versionID="3063707afd1d1612ee9641842fcd9c18">
  <xsd:schema xmlns:xsd="http://www.w3.org/2001/XMLSchema" xmlns:xs="http://www.w3.org/2001/XMLSchema" xmlns:p="http://schemas.microsoft.com/office/2006/metadata/properties" xmlns:ns2="f4204237-272d-4b46-a717-09526566ca0f" xmlns:ns3="d8046911-d721-4f76-babc-7e19f405934b" targetNamespace="http://schemas.microsoft.com/office/2006/metadata/properties" ma:root="true" ma:fieldsID="0b853be4b19fd63e87539589a1d0703e" ns2:_="" ns3:_="">
    <xsd:import namespace="f4204237-272d-4b46-a717-09526566ca0f"/>
    <xsd:import namespace="d8046911-d721-4f76-babc-7e19f40593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204237-272d-4b46-a717-09526566c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bbb0910f-4dcd-4ede-9216-ef4081b601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46911-d721-4f76-babc-7e19f40593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a2c21bc-40d6-4b9f-b829-c175c05c45a8}" ma:internalName="TaxCatchAll" ma:showField="CatchAllData" ma:web="d8046911-d721-4f76-babc-7e19f40593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16C1E7-D182-438F-9B6C-E93B02131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579F88-2479-453D-96FE-DFDAE9A37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204237-272d-4b46-a717-09526566ca0f"/>
    <ds:schemaRef ds:uri="d8046911-d721-4f76-babc-7e19f40593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ALIMENTARI NATALE 24</vt:lpstr>
      <vt:lpstr>INSERIMENTO DEMETRA ALIMENTARI</vt:lpstr>
      <vt:lpstr>'ALIMENTARI NATALE 24'!Area_stampa</vt:lpstr>
      <vt:lpstr>'ALIMENTARI NATALE 24'!Titoli_stampa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UT04</dc:creator>
  <cp:keywords/>
  <dc:description/>
  <cp:lastModifiedBy>Acquisti Equomercato</cp:lastModifiedBy>
  <cp:revision/>
  <cp:lastPrinted>2024-09-02T13:19:25Z</cp:lastPrinted>
  <dcterms:created xsi:type="dcterms:W3CDTF">2023-06-13T08:07:46Z</dcterms:created>
  <dcterms:modified xsi:type="dcterms:W3CDTF">2024-09-03T10:03:33Z</dcterms:modified>
  <cp:category/>
  <cp:contentStatus/>
</cp:coreProperties>
</file>